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760" yWindow="330" windowWidth="12540" windowHeight="11640"/>
  </bookViews>
  <sheets>
    <sheet name="ANALISI DEI PREZZI UNITARI" sheetId="8" r:id="rId1"/>
  </sheets>
  <definedNames>
    <definedName name="_xlnm._FilterDatabase" localSheetId="0" hidden="1">'ANALISI DEI PREZZI UNITARI'!$A$2:$I$29</definedName>
    <definedName name="_xlnm.Print_Area" localSheetId="0">'ANALISI DEI PREZZI UNITARI'!$A$1:$J$43</definedName>
  </definedNames>
  <calcPr calcId="144525"/>
</workbook>
</file>

<file path=xl/calcChain.xml><?xml version="1.0" encoding="utf-8"?>
<calcChain xmlns="http://schemas.openxmlformats.org/spreadsheetml/2006/main">
  <c r="I28" i="8" l="1"/>
  <c r="I27" i="8"/>
  <c r="I26" i="8"/>
  <c r="I23" i="8"/>
  <c r="I22" i="8"/>
  <c r="I21" i="8"/>
  <c r="I18" i="8"/>
  <c r="H18" i="8"/>
  <c r="C18" i="8"/>
  <c r="I17" i="8"/>
  <c r="H17" i="8"/>
  <c r="C17" i="8"/>
  <c r="I16" i="8"/>
  <c r="H16" i="8"/>
  <c r="C16" i="8"/>
  <c r="I15" i="8"/>
  <c r="H15" i="8"/>
  <c r="C15" i="8"/>
  <c r="I14" i="8"/>
  <c r="I13" i="8"/>
  <c r="I10" i="8"/>
  <c r="I9" i="8"/>
  <c r="I11" i="8" l="1"/>
  <c r="I19" i="8"/>
  <c r="I24" i="8"/>
  <c r="I29" i="8"/>
  <c r="I31" i="8" l="1"/>
  <c r="I33" i="8" s="1"/>
  <c r="I35" i="8" l="1"/>
  <c r="I37" i="8" l="1"/>
  <c r="I39" i="8" s="1"/>
  <c r="I43" i="8" l="1"/>
  <c r="J39" i="8" s="1"/>
  <c r="I41" i="8" l="1"/>
  <c r="J41" i="8" s="1"/>
  <c r="J8" i="8"/>
  <c r="J28" i="8"/>
  <c r="J26" i="8"/>
  <c r="J23" i="8"/>
  <c r="J21" i="8"/>
  <c r="J18" i="8"/>
  <c r="J17" i="8"/>
  <c r="J16" i="8"/>
  <c r="J15" i="8"/>
  <c r="J14" i="8"/>
  <c r="J9" i="8"/>
  <c r="J43" i="8"/>
  <c r="J22" i="8"/>
  <c r="J10" i="8"/>
  <c r="J27" i="8"/>
  <c r="J13" i="8"/>
  <c r="J11" i="8"/>
  <c r="J24" i="8"/>
  <c r="J19" i="8"/>
  <c r="J29" i="8"/>
  <c r="J31" i="8"/>
  <c r="J35" i="8"/>
  <c r="J33" i="8"/>
  <c r="J37" i="8"/>
</calcChain>
</file>

<file path=xl/sharedStrings.xml><?xml version="1.0" encoding="utf-8"?>
<sst xmlns="http://schemas.openxmlformats.org/spreadsheetml/2006/main" count="68" uniqueCount="65">
  <si>
    <t>cad</t>
  </si>
  <si>
    <t>U.M.</t>
  </si>
  <si>
    <t>analisi numero</t>
  </si>
  <si>
    <t>N______</t>
  </si>
  <si>
    <t>Rif Tariffa</t>
  </si>
  <si>
    <t>00,00,000,00</t>
  </si>
  <si>
    <t>Descrizione dei lavori:</t>
  </si>
  <si>
    <t>Prezzo previsto dall'appalto</t>
  </si>
  <si>
    <t>€</t>
  </si>
  <si>
    <t>N.R.</t>
  </si>
  <si>
    <t>DESCRIZIONE</t>
  </si>
  <si>
    <t>QUANTITA'</t>
  </si>
  <si>
    <t>PREZZO</t>
  </si>
  <si>
    <t>IMPORTO</t>
  </si>
  <si>
    <t>%</t>
  </si>
  <si>
    <t>A</t>
  </si>
  <si>
    <t>Noli e trasporti</t>
  </si>
  <si>
    <t>A1</t>
  </si>
  <si>
    <t>A2</t>
  </si>
  <si>
    <t>A3</t>
  </si>
  <si>
    <t>AA</t>
  </si>
  <si>
    <t>Totale noli e traspoti (A1+A2+A3)</t>
  </si>
  <si>
    <t>B</t>
  </si>
  <si>
    <t>Materiali</t>
  </si>
  <si>
    <t>B1</t>
  </si>
  <si>
    <t>B2</t>
  </si>
  <si>
    <t>B3</t>
  </si>
  <si>
    <t>B4</t>
  </si>
  <si>
    <t>B5</t>
  </si>
  <si>
    <t>B6</t>
  </si>
  <si>
    <t>BB</t>
  </si>
  <si>
    <t>Totale materiali (B1+B2+B3+B4+B5+B6)</t>
  </si>
  <si>
    <t>C</t>
  </si>
  <si>
    <t>Manodopera</t>
  </si>
  <si>
    <t>C1</t>
  </si>
  <si>
    <t>Operaio Specializzato</t>
  </si>
  <si>
    <t>ore</t>
  </si>
  <si>
    <t>C2</t>
  </si>
  <si>
    <t>Operaio Qualificato</t>
  </si>
  <si>
    <t>C3</t>
  </si>
  <si>
    <t>Operaio Comune</t>
  </si>
  <si>
    <t>CC</t>
  </si>
  <si>
    <t>Totale Manodopera (C1+C2+C3)</t>
  </si>
  <si>
    <t>D</t>
  </si>
  <si>
    <t>Oneri Vari</t>
  </si>
  <si>
    <t>D1</t>
  </si>
  <si>
    <t>D2</t>
  </si>
  <si>
    <t>D3</t>
  </si>
  <si>
    <t>DD</t>
  </si>
  <si>
    <t>Totale Oneri vari (D1+D2+D3)</t>
  </si>
  <si>
    <t>E</t>
  </si>
  <si>
    <t>Totale Netto (AA+BB+CC+DD)</t>
  </si>
  <si>
    <t>F</t>
  </si>
  <si>
    <t>Oneri per la sicurezza da non assoggettare a ribasso d'asta (% sulle sperse generali) % su E</t>
  </si>
  <si>
    <t>G</t>
  </si>
  <si>
    <t>Spese generali % (su E)</t>
  </si>
  <si>
    <t>H</t>
  </si>
  <si>
    <t>I</t>
  </si>
  <si>
    <t>Totale Comprese Spese Generali e Utile d'Impresa (E+F+G+h)</t>
  </si>
  <si>
    <t>L</t>
  </si>
  <si>
    <t>Arrotondamento (+ o -)</t>
  </si>
  <si>
    <t>M</t>
  </si>
  <si>
    <t>PREZZO DI APPLICAZIONE (I+L)</t>
  </si>
  <si>
    <t xml:space="preserve"> Utile d'Impresa % (su E+F+G)</t>
  </si>
  <si>
    <t>DA INSERIRE NELLA BUSTA E - GIUSTIFICAZIONI DELL'OFFERTA
ANALISI DEI PREZZI UNITARI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</si>
</sst>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-[$€]\ * #,##0.00_-;\-[$€]\ * #,##0.00_-;_-[$€]\ * &quot;-&quot;??_-;_-@_-"/>
    <numFmt numFmtId="165" formatCode="0.00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2"/>
    <xf numFmtId="0" fontId="3" fillId="0" borderId="0" xfId="2" applyFont="1" applyAlignment="1">
      <alignment vertical="center"/>
    </xf>
    <xf numFmtId="2" fontId="3" fillId="0" borderId="0" xfId="2" applyNumberFormat="1" applyFont="1" applyAlignment="1">
      <alignment vertical="center"/>
    </xf>
    <xf numFmtId="0" fontId="2" fillId="0" borderId="0" xfId="2" applyBorder="1"/>
    <xf numFmtId="0" fontId="2" fillId="0" borderId="0" xfId="2" applyFont="1" applyBorder="1" applyAlignment="1">
      <alignment horizontal="left" vertical="center"/>
    </xf>
    <xf numFmtId="0" fontId="2" fillId="0" borderId="0" xfId="2" applyFont="1" applyBorder="1"/>
    <xf numFmtId="0" fontId="2" fillId="0" borderId="0" xfId="2" applyFont="1" applyFill="1"/>
    <xf numFmtId="0" fontId="2" fillId="0" borderId="0" xfId="2" applyFill="1"/>
    <xf numFmtId="165" fontId="2" fillId="0" borderId="13" xfId="1" applyNumberFormat="1" applyFont="1" applyBorder="1" applyAlignment="1" applyProtection="1">
      <alignment horizontal="right" vertical="center"/>
    </xf>
    <xf numFmtId="0" fontId="2" fillId="2" borderId="2" xfId="2" applyFont="1" applyFill="1" applyBorder="1" applyAlignment="1" applyProtection="1">
      <alignment horizontal="left" vertical="center"/>
      <protection locked="0"/>
    </xf>
    <xf numFmtId="0" fontId="2" fillId="0" borderId="2" xfId="2" applyBorder="1" applyAlignment="1" applyProtection="1">
      <alignment horizontal="center" vertical="center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0" fontId="2" fillId="0" borderId="5" xfId="2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center" vertical="top"/>
      <protection locked="0"/>
    </xf>
    <xf numFmtId="0" fontId="2" fillId="3" borderId="10" xfId="2" applyFont="1" applyFill="1" applyBorder="1" applyAlignment="1" applyProtection="1">
      <alignment horizontal="center" vertical="top"/>
      <protection locked="0"/>
    </xf>
    <xf numFmtId="0" fontId="4" fillId="0" borderId="16" xfId="2" applyFont="1" applyBorder="1" applyAlignment="1" applyProtection="1">
      <alignment horizontal="center" vertical="center"/>
      <protection locked="0"/>
    </xf>
    <xf numFmtId="2" fontId="4" fillId="0" borderId="16" xfId="2" applyNumberFormat="1" applyFont="1" applyBorder="1" applyAlignment="1" applyProtection="1">
      <alignment horizontal="center" vertical="center"/>
      <protection locked="0"/>
    </xf>
    <xf numFmtId="0" fontId="4" fillId="0" borderId="17" xfId="2" applyFont="1" applyBorder="1" applyAlignment="1" applyProtection="1">
      <alignment horizontal="center" vertical="center"/>
      <protection locked="0"/>
    </xf>
    <xf numFmtId="0" fontId="4" fillId="0" borderId="18" xfId="2" applyFont="1" applyBorder="1" applyAlignment="1" applyProtection="1">
      <alignment horizontal="center" vertical="center"/>
      <protection locked="0"/>
    </xf>
    <xf numFmtId="0" fontId="2" fillId="0" borderId="19" xfId="2" applyBorder="1" applyAlignment="1" applyProtection="1">
      <alignment horizontal="center" vertical="center"/>
      <protection locked="0"/>
    </xf>
    <xf numFmtId="0" fontId="2" fillId="0" borderId="20" xfId="2" applyBorder="1" applyAlignment="1" applyProtection="1">
      <alignment horizontal="center" vertical="center"/>
      <protection locked="0"/>
    </xf>
    <xf numFmtId="0" fontId="3" fillId="4" borderId="20" xfId="2" applyFont="1" applyFill="1" applyBorder="1" applyAlignment="1" applyProtection="1">
      <alignment vertical="center"/>
      <protection locked="0"/>
    </xf>
    <xf numFmtId="2" fontId="3" fillId="4" borderId="20" xfId="2" applyNumberFormat="1" applyFont="1" applyFill="1" applyBorder="1" applyAlignment="1" applyProtection="1">
      <alignment vertical="center"/>
      <protection locked="0"/>
    </xf>
    <xf numFmtId="164" fontId="3" fillId="4" borderId="20" xfId="3" applyNumberFormat="1" applyFont="1" applyFill="1" applyBorder="1" applyAlignment="1" applyProtection="1">
      <alignment vertical="center"/>
      <protection locked="0"/>
    </xf>
    <xf numFmtId="164" fontId="3" fillId="4" borderId="21" xfId="3" applyNumberFormat="1" applyFont="1" applyFill="1" applyBorder="1" applyAlignment="1" applyProtection="1">
      <alignment vertical="center"/>
      <protection locked="0"/>
    </xf>
    <xf numFmtId="164" fontId="3" fillId="4" borderId="22" xfId="3" applyNumberFormat="1" applyFont="1" applyFill="1" applyBorder="1" applyAlignment="1" applyProtection="1">
      <alignment vertical="center"/>
      <protection locked="0"/>
    </xf>
    <xf numFmtId="0" fontId="2" fillId="0" borderId="23" xfId="2" applyBorder="1" applyAlignment="1" applyProtection="1">
      <alignment horizontal="center" vertical="center"/>
      <protection locked="0"/>
    </xf>
    <xf numFmtId="0" fontId="2" fillId="0" borderId="24" xfId="2" applyBorder="1" applyAlignment="1" applyProtection="1">
      <alignment horizontal="center" vertical="center"/>
      <protection locked="0"/>
    </xf>
    <xf numFmtId="2" fontId="3" fillId="4" borderId="24" xfId="2" applyNumberFormat="1" applyFont="1" applyFill="1" applyBorder="1" applyAlignment="1" applyProtection="1">
      <alignment vertical="center"/>
      <protection locked="0"/>
    </xf>
    <xf numFmtId="164" fontId="3" fillId="4" borderId="24" xfId="3" applyNumberFormat="1" applyFont="1" applyFill="1" applyBorder="1" applyAlignment="1" applyProtection="1">
      <alignment vertical="center"/>
      <protection locked="0"/>
    </xf>
    <xf numFmtId="164" fontId="3" fillId="4" borderId="25" xfId="3" applyNumberFormat="1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7" fillId="4" borderId="27" xfId="2" applyFont="1" applyFill="1" applyBorder="1" applyAlignment="1" applyProtection="1">
      <alignment vertical="center"/>
      <protection locked="0"/>
    </xf>
    <xf numFmtId="2" fontId="7" fillId="4" borderId="27" xfId="2" applyNumberFormat="1" applyFont="1" applyFill="1" applyBorder="1" applyAlignment="1" applyProtection="1">
      <alignment vertical="center"/>
      <protection locked="0"/>
    </xf>
    <xf numFmtId="164" fontId="7" fillId="4" borderId="27" xfId="3" applyNumberFormat="1" applyFont="1" applyFill="1" applyBorder="1" applyAlignment="1" applyProtection="1">
      <alignment vertical="center"/>
      <protection locked="0"/>
    </xf>
    <xf numFmtId="164" fontId="8" fillId="4" borderId="28" xfId="3" applyNumberFormat="1" applyFont="1" applyFill="1" applyBorder="1" applyAlignment="1" applyProtection="1">
      <alignment vertical="center"/>
      <protection locked="0"/>
    </xf>
    <xf numFmtId="164" fontId="8" fillId="4" borderId="29" xfId="3" applyNumberFormat="1" applyFont="1" applyFill="1" applyBorder="1" applyAlignment="1" applyProtection="1">
      <alignment vertical="center"/>
      <protection locked="0"/>
    </xf>
    <xf numFmtId="2" fontId="3" fillId="4" borderId="24" xfId="4" applyNumberFormat="1" applyFont="1" applyFill="1" applyBorder="1" applyAlignment="1" applyProtection="1">
      <alignment vertical="center"/>
      <protection locked="0"/>
    </xf>
    <xf numFmtId="0" fontId="3" fillId="0" borderId="23" xfId="2" applyFont="1" applyBorder="1" applyProtection="1">
      <protection locked="0"/>
    </xf>
    <xf numFmtId="0" fontId="2" fillId="0" borderId="24" xfId="2" applyFill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horizontal="center" vertical="center"/>
      <protection locked="0"/>
    </xf>
    <xf numFmtId="0" fontId="6" fillId="0" borderId="27" xfId="2" applyFont="1" applyFill="1" applyBorder="1" applyAlignment="1" applyProtection="1">
      <alignment horizontal="center" vertical="center"/>
      <protection locked="0"/>
    </xf>
    <xf numFmtId="2" fontId="7" fillId="4" borderId="27" xfId="4" applyNumberFormat="1" applyFont="1" applyFill="1" applyBorder="1" applyAlignment="1" applyProtection="1">
      <alignment vertical="center"/>
      <protection locked="0"/>
    </xf>
    <xf numFmtId="164" fontId="8" fillId="4" borderId="28" xfId="3" applyNumberFormat="1" applyFont="1" applyFill="1" applyBorder="1" applyAlignment="1" applyProtection="1">
      <alignment horizontal="right" vertical="center"/>
      <protection locked="0"/>
    </xf>
    <xf numFmtId="164" fontId="9" fillId="4" borderId="22" xfId="3" applyNumberFormat="1" applyFont="1" applyFill="1" applyBorder="1" applyAlignment="1" applyProtection="1">
      <alignment vertical="center"/>
      <protection locked="0"/>
    </xf>
    <xf numFmtId="0" fontId="2" fillId="0" borderId="19" xfId="2" applyFill="1" applyBorder="1" applyAlignment="1" applyProtection="1">
      <alignment horizontal="center" vertical="center"/>
      <protection locked="0"/>
    </xf>
    <xf numFmtId="0" fontId="2" fillId="0" borderId="20" xfId="2" applyFill="1" applyBorder="1" applyAlignment="1" applyProtection="1">
      <alignment horizontal="center" vertical="center"/>
      <protection locked="0"/>
    </xf>
    <xf numFmtId="2" fontId="3" fillId="4" borderId="20" xfId="4" applyNumberFormat="1" applyFont="1" applyFill="1" applyBorder="1" applyAlignment="1" applyProtection="1">
      <alignment vertical="center"/>
      <protection locked="0"/>
    </xf>
    <xf numFmtId="164" fontId="3" fillId="4" borderId="21" xfId="3" applyNumberFormat="1" applyFont="1" applyFill="1" applyBorder="1" applyAlignment="1" applyProtection="1">
      <alignment horizontal="right" vertical="center"/>
      <protection locked="0"/>
    </xf>
    <xf numFmtId="0" fontId="2" fillId="0" borderId="23" xfId="2" applyFill="1" applyBorder="1" applyAlignment="1" applyProtection="1">
      <alignment horizontal="center" vertical="center"/>
      <protection locked="0"/>
    </xf>
    <xf numFmtId="0" fontId="3" fillId="4" borderId="24" xfId="2" applyFont="1" applyFill="1" applyBorder="1" applyAlignment="1" applyProtection="1">
      <alignment vertical="center"/>
      <protection locked="0"/>
    </xf>
    <xf numFmtId="2" fontId="3" fillId="4" borderId="24" xfId="2" applyNumberFormat="1" applyFont="1" applyFill="1" applyBorder="1" applyAlignment="1" applyProtection="1">
      <alignment horizontal="right" vertical="center"/>
      <protection locked="0"/>
    </xf>
    <xf numFmtId="2" fontId="7" fillId="4" borderId="27" xfId="2" applyNumberFormat="1" applyFont="1" applyFill="1" applyBorder="1" applyAlignment="1" applyProtection="1">
      <alignment horizontal="right" vertical="center"/>
      <protection locked="0"/>
    </xf>
    <xf numFmtId="2" fontId="3" fillId="4" borderId="20" xfId="2" applyNumberFormat="1" applyFont="1" applyFill="1" applyBorder="1" applyAlignment="1" applyProtection="1">
      <alignment horizontal="right" vertical="center"/>
      <protection locked="0"/>
    </xf>
    <xf numFmtId="0" fontId="2" fillId="0" borderId="31" xfId="2" applyFont="1" applyFill="1" applyBorder="1" applyProtection="1">
      <protection locked="0"/>
    </xf>
    <xf numFmtId="0" fontId="2" fillId="0" borderId="9" xfId="2" applyFont="1" applyFill="1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right" vertical="center"/>
      <protection locked="0"/>
    </xf>
    <xf numFmtId="164" fontId="2" fillId="4" borderId="30" xfId="3" applyNumberFormat="1" applyFont="1" applyFill="1" applyBorder="1" applyAlignment="1" applyProtection="1">
      <alignment horizontal="right" vertical="center"/>
      <protection locked="0"/>
    </xf>
    <xf numFmtId="9" fontId="3" fillId="4" borderId="33" xfId="3" applyNumberFormat="1" applyFont="1" applyFill="1" applyBorder="1" applyAlignment="1" applyProtection="1">
      <alignment vertical="center"/>
      <protection locked="0"/>
    </xf>
    <xf numFmtId="165" fontId="2" fillId="0" borderId="13" xfId="1" applyNumberFormat="1" applyFont="1" applyBorder="1" applyAlignment="1" applyProtection="1">
      <alignment horizontal="right" vertical="center"/>
      <protection locked="0"/>
    </xf>
    <xf numFmtId="0" fontId="2" fillId="0" borderId="34" xfId="2" applyFont="1" applyFill="1" applyBorder="1" applyAlignment="1" applyProtection="1">
      <alignment horizontal="center" vertical="center"/>
      <protection locked="0"/>
    </xf>
    <xf numFmtId="0" fontId="2" fillId="0" borderId="35" xfId="2" applyFont="1" applyBorder="1" applyAlignment="1" applyProtection="1">
      <alignment horizontal="right" vertical="center"/>
      <protection locked="0"/>
    </xf>
    <xf numFmtId="164" fontId="2" fillId="4" borderId="38" xfId="3" applyNumberFormat="1" applyFont="1" applyFill="1" applyBorder="1" applyAlignment="1" applyProtection="1">
      <alignment horizontal="right" vertical="center"/>
      <protection locked="0"/>
    </xf>
    <xf numFmtId="9" fontId="3" fillId="4" borderId="39" xfId="3" applyNumberFormat="1" applyFont="1" applyFill="1" applyBorder="1" applyAlignment="1" applyProtection="1">
      <alignment vertical="center"/>
      <protection locked="0"/>
    </xf>
    <xf numFmtId="0" fontId="2" fillId="0" borderId="24" xfId="2" applyBorder="1" applyAlignment="1" applyProtection="1">
      <alignment horizontal="left" vertical="center"/>
      <protection locked="0"/>
    </xf>
    <xf numFmtId="0" fontId="2" fillId="0" borderId="1" xfId="2" applyFont="1" applyBorder="1" applyAlignment="1" applyProtection="1">
      <alignment horizontal="left" vertical="center"/>
      <protection locked="0"/>
    </xf>
    <xf numFmtId="0" fontId="2" fillId="0" borderId="2" xfId="2" applyFont="1" applyBorder="1" applyAlignment="1" applyProtection="1">
      <alignment horizontal="left" vertical="center"/>
      <protection locked="0"/>
    </xf>
    <xf numFmtId="0" fontId="2" fillId="2" borderId="3" xfId="2" applyFont="1" applyFill="1" applyBorder="1" applyAlignment="1" applyProtection="1">
      <alignment horizontal="center" vertical="center"/>
      <protection locked="0"/>
    </xf>
    <xf numFmtId="0" fontId="2" fillId="2" borderId="4" xfId="2" applyFont="1" applyFill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vertical="top"/>
      <protection locked="0"/>
    </xf>
    <xf numFmtId="0" fontId="2" fillId="0" borderId="7" xfId="2" applyFont="1" applyBorder="1" applyAlignment="1" applyProtection="1">
      <alignment vertical="top"/>
      <protection locked="0"/>
    </xf>
    <xf numFmtId="0" fontId="2" fillId="0" borderId="8" xfId="2" applyFont="1" applyBorder="1" applyAlignment="1" applyProtection="1">
      <alignment vertical="top"/>
      <protection locked="0"/>
    </xf>
    <xf numFmtId="0" fontId="2" fillId="0" borderId="9" xfId="2" applyFont="1" applyBorder="1" applyAlignment="1" applyProtection="1">
      <alignment horizontal="center" vertical="top"/>
      <protection locked="0"/>
    </xf>
    <xf numFmtId="0" fontId="2" fillId="0" borderId="10" xfId="2" applyBorder="1" applyProtection="1">
      <protection locked="0"/>
    </xf>
    <xf numFmtId="0" fontId="2" fillId="2" borderId="10" xfId="2" applyFont="1" applyFill="1" applyBorder="1" applyAlignment="1" applyProtection="1">
      <alignment horizontal="center" vertical="top"/>
      <protection locked="0"/>
    </xf>
    <xf numFmtId="0" fontId="2" fillId="2" borderId="11" xfId="2" applyFont="1" applyFill="1" applyBorder="1" applyAlignment="1" applyProtection="1">
      <alignment horizontal="center" vertical="top"/>
      <protection locked="0"/>
    </xf>
    <xf numFmtId="0" fontId="2" fillId="0" borderId="12" xfId="2" applyFont="1" applyBorder="1" applyAlignment="1" applyProtection="1">
      <alignment horizontal="center" vertical="top"/>
      <protection locked="0"/>
    </xf>
    <xf numFmtId="0" fontId="2" fillId="0" borderId="13" xfId="2" applyFont="1" applyBorder="1" applyAlignment="1" applyProtection="1">
      <alignment horizontal="center" vertical="top"/>
      <protection locked="0"/>
    </xf>
    <xf numFmtId="0" fontId="2" fillId="0" borderId="14" xfId="2" applyFont="1" applyBorder="1" applyAlignment="1" applyProtection="1">
      <alignment horizontal="center" vertical="top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6" xfId="2" applyFont="1" applyBorder="1" applyAlignment="1" applyProtection="1">
      <alignment horizontal="center" vertical="center"/>
      <protection locked="0"/>
    </xf>
    <xf numFmtId="0" fontId="5" fillId="0" borderId="20" xfId="2" applyFont="1" applyBorder="1" applyAlignment="1" applyProtection="1">
      <alignment horizontal="left" vertical="center"/>
      <protection locked="0"/>
    </xf>
    <xf numFmtId="0" fontId="10" fillId="0" borderId="32" xfId="2" applyFont="1" applyBorder="1" applyAlignment="1" applyProtection="1">
      <alignment horizontal="left" vertical="center"/>
      <protection locked="0"/>
    </xf>
    <xf numFmtId="0" fontId="10" fillId="0" borderId="13" xfId="2" applyFont="1" applyBorder="1" applyAlignment="1" applyProtection="1">
      <alignment horizontal="left" vertical="center"/>
      <protection locked="0"/>
    </xf>
    <xf numFmtId="0" fontId="6" fillId="0" borderId="27" xfId="2" applyFont="1" applyBorder="1" applyAlignment="1" applyProtection="1">
      <alignment horizontal="left" vertical="center"/>
      <protection locked="0"/>
    </xf>
    <xf numFmtId="0" fontId="3" fillId="0" borderId="12" xfId="2" applyFont="1" applyBorder="1" applyAlignment="1" applyProtection="1">
      <alignment vertical="center"/>
      <protection locked="0"/>
    </xf>
    <xf numFmtId="0" fontId="3" fillId="0" borderId="13" xfId="2" applyFont="1" applyBorder="1" applyAlignment="1" applyProtection="1">
      <alignment vertical="center"/>
      <protection locked="0"/>
    </xf>
    <xf numFmtId="0" fontId="3" fillId="0" borderId="30" xfId="2" applyFont="1" applyBorder="1" applyAlignment="1" applyProtection="1">
      <alignment vertical="center"/>
      <protection locked="0"/>
    </xf>
    <xf numFmtId="0" fontId="2" fillId="0" borderId="32" xfId="2" applyFont="1" applyBorder="1" applyAlignment="1" applyProtection="1">
      <alignment horizontal="right" vertical="center"/>
      <protection locked="0"/>
    </xf>
    <xf numFmtId="0" fontId="2" fillId="0" borderId="13" xfId="2" applyFont="1" applyBorder="1" applyAlignment="1" applyProtection="1">
      <alignment horizontal="right" vertical="center"/>
      <protection locked="0"/>
    </xf>
    <xf numFmtId="0" fontId="11" fillId="5" borderId="40" xfId="2" applyFont="1" applyFill="1" applyBorder="1" applyAlignment="1">
      <alignment horizontal="left" wrapText="1"/>
    </xf>
    <xf numFmtId="0" fontId="2" fillId="5" borderId="40" xfId="2" applyFill="1" applyBorder="1" applyAlignment="1">
      <alignment horizontal="left"/>
    </xf>
    <xf numFmtId="0" fontId="2" fillId="0" borderId="32" xfId="2" applyFont="1" applyBorder="1" applyAlignment="1" applyProtection="1">
      <alignment horizontal="left" vertical="center"/>
      <protection locked="0"/>
    </xf>
    <xf numFmtId="0" fontId="2" fillId="0" borderId="13" xfId="2" applyFont="1" applyBorder="1" applyAlignment="1" applyProtection="1">
      <alignment horizontal="left" vertical="center"/>
      <protection locked="0"/>
    </xf>
    <xf numFmtId="0" fontId="2" fillId="0" borderId="36" xfId="2" applyFont="1" applyBorder="1" applyAlignment="1" applyProtection="1">
      <alignment horizontal="left" vertical="center"/>
      <protection locked="0"/>
    </xf>
    <xf numFmtId="0" fontId="2" fillId="0" borderId="37" xfId="2" applyFont="1" applyBorder="1" applyAlignment="1" applyProtection="1">
      <alignment horizontal="left" vertical="center"/>
      <protection locked="0"/>
    </xf>
  </cellXfs>
  <cellStyles count="5">
    <cellStyle name="Euro" xfId="3"/>
    <cellStyle name="Migliaia [0] 2" xfId="4"/>
    <cellStyle name="Normale" xfId="0" builtinId="0"/>
    <cellStyle name="Normale 2" xfId="2"/>
    <cellStyle name="Percentuale" xfId="1" builtinId="5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Layout" zoomScaleNormal="100" zoomScaleSheetLayoutView="100" workbookViewId="0">
      <selection activeCell="A2" sqref="A2:XFD2"/>
    </sheetView>
  </sheetViews>
  <sheetFormatPr defaultRowHeight="12.75" x14ac:dyDescent="0.2"/>
  <cols>
    <col min="1" max="2" width="3.7109375" style="1" customWidth="1"/>
    <col min="3" max="3" width="15.7109375" style="1" customWidth="1"/>
    <col min="4" max="4" width="12.140625" style="1" customWidth="1"/>
    <col min="5" max="5" width="13.7109375" style="1" customWidth="1"/>
    <col min="6" max="6" width="5.7109375" style="2" customWidth="1"/>
    <col min="7" max="7" width="10.7109375" style="3" customWidth="1"/>
    <col min="8" max="8" width="10.7109375" style="2" customWidth="1"/>
    <col min="9" max="9" width="12.140625" style="2" bestFit="1" customWidth="1"/>
    <col min="10" max="10" width="7.85546875" style="2" customWidth="1"/>
    <col min="11" max="11" width="3.140625" style="1" customWidth="1"/>
    <col min="12" max="252" width="9.140625" style="1"/>
    <col min="253" max="254" width="3.7109375" style="1" customWidth="1"/>
    <col min="255" max="255" width="15.7109375" style="1" customWidth="1"/>
    <col min="256" max="256" width="12.140625" style="1" customWidth="1"/>
    <col min="257" max="257" width="13.7109375" style="1" customWidth="1"/>
    <col min="258" max="258" width="5.7109375" style="1" customWidth="1"/>
    <col min="259" max="260" width="10.7109375" style="1" customWidth="1"/>
    <col min="261" max="261" width="12.140625" style="1" bestFit="1" customWidth="1"/>
    <col min="262" max="262" width="7.85546875" style="1" customWidth="1"/>
    <col min="263" max="263" width="3.140625" style="1" customWidth="1"/>
    <col min="264" max="264" width="10.5703125" style="1" bestFit="1" customWidth="1"/>
    <col min="265" max="265" width="44.28515625" style="1" customWidth="1"/>
    <col min="266" max="266" width="10.85546875" style="1" bestFit="1" customWidth="1"/>
    <col min="267" max="267" width="7.42578125" style="1" bestFit="1" customWidth="1"/>
    <col min="268" max="508" width="9.140625" style="1"/>
    <col min="509" max="510" width="3.7109375" style="1" customWidth="1"/>
    <col min="511" max="511" width="15.7109375" style="1" customWidth="1"/>
    <col min="512" max="512" width="12.140625" style="1" customWidth="1"/>
    <col min="513" max="513" width="13.7109375" style="1" customWidth="1"/>
    <col min="514" max="514" width="5.7109375" style="1" customWidth="1"/>
    <col min="515" max="516" width="10.7109375" style="1" customWidth="1"/>
    <col min="517" max="517" width="12.140625" style="1" bestFit="1" customWidth="1"/>
    <col min="518" max="518" width="7.85546875" style="1" customWidth="1"/>
    <col min="519" max="519" width="3.140625" style="1" customWidth="1"/>
    <col min="520" max="520" width="10.5703125" style="1" bestFit="1" customWidth="1"/>
    <col min="521" max="521" width="44.28515625" style="1" customWidth="1"/>
    <col min="522" max="522" width="10.85546875" style="1" bestFit="1" customWidth="1"/>
    <col min="523" max="523" width="7.42578125" style="1" bestFit="1" customWidth="1"/>
    <col min="524" max="764" width="9.140625" style="1"/>
    <col min="765" max="766" width="3.7109375" style="1" customWidth="1"/>
    <col min="767" max="767" width="15.7109375" style="1" customWidth="1"/>
    <col min="768" max="768" width="12.140625" style="1" customWidth="1"/>
    <col min="769" max="769" width="13.7109375" style="1" customWidth="1"/>
    <col min="770" max="770" width="5.7109375" style="1" customWidth="1"/>
    <col min="771" max="772" width="10.7109375" style="1" customWidth="1"/>
    <col min="773" max="773" width="12.140625" style="1" bestFit="1" customWidth="1"/>
    <col min="774" max="774" width="7.85546875" style="1" customWidth="1"/>
    <col min="775" max="775" width="3.140625" style="1" customWidth="1"/>
    <col min="776" max="776" width="10.5703125" style="1" bestFit="1" customWidth="1"/>
    <col min="777" max="777" width="44.28515625" style="1" customWidth="1"/>
    <col min="778" max="778" width="10.85546875" style="1" bestFit="1" customWidth="1"/>
    <col min="779" max="779" width="7.42578125" style="1" bestFit="1" customWidth="1"/>
    <col min="780" max="1020" width="9.140625" style="1"/>
    <col min="1021" max="1022" width="3.7109375" style="1" customWidth="1"/>
    <col min="1023" max="1023" width="15.7109375" style="1" customWidth="1"/>
    <col min="1024" max="1024" width="12.140625" style="1" customWidth="1"/>
    <col min="1025" max="1025" width="13.7109375" style="1" customWidth="1"/>
    <col min="1026" max="1026" width="5.7109375" style="1" customWidth="1"/>
    <col min="1027" max="1028" width="10.7109375" style="1" customWidth="1"/>
    <col min="1029" max="1029" width="12.140625" style="1" bestFit="1" customWidth="1"/>
    <col min="1030" max="1030" width="7.85546875" style="1" customWidth="1"/>
    <col min="1031" max="1031" width="3.140625" style="1" customWidth="1"/>
    <col min="1032" max="1032" width="10.5703125" style="1" bestFit="1" customWidth="1"/>
    <col min="1033" max="1033" width="44.28515625" style="1" customWidth="1"/>
    <col min="1034" max="1034" width="10.85546875" style="1" bestFit="1" customWidth="1"/>
    <col min="1035" max="1035" width="7.42578125" style="1" bestFit="1" customWidth="1"/>
    <col min="1036" max="1276" width="9.140625" style="1"/>
    <col min="1277" max="1278" width="3.7109375" style="1" customWidth="1"/>
    <col min="1279" max="1279" width="15.7109375" style="1" customWidth="1"/>
    <col min="1280" max="1280" width="12.140625" style="1" customWidth="1"/>
    <col min="1281" max="1281" width="13.7109375" style="1" customWidth="1"/>
    <col min="1282" max="1282" width="5.7109375" style="1" customWidth="1"/>
    <col min="1283" max="1284" width="10.7109375" style="1" customWidth="1"/>
    <col min="1285" max="1285" width="12.140625" style="1" bestFit="1" customWidth="1"/>
    <col min="1286" max="1286" width="7.85546875" style="1" customWidth="1"/>
    <col min="1287" max="1287" width="3.140625" style="1" customWidth="1"/>
    <col min="1288" max="1288" width="10.5703125" style="1" bestFit="1" customWidth="1"/>
    <col min="1289" max="1289" width="44.28515625" style="1" customWidth="1"/>
    <col min="1290" max="1290" width="10.85546875" style="1" bestFit="1" customWidth="1"/>
    <col min="1291" max="1291" width="7.42578125" style="1" bestFit="1" customWidth="1"/>
    <col min="1292" max="1532" width="9.140625" style="1"/>
    <col min="1533" max="1534" width="3.7109375" style="1" customWidth="1"/>
    <col min="1535" max="1535" width="15.7109375" style="1" customWidth="1"/>
    <col min="1536" max="1536" width="12.140625" style="1" customWidth="1"/>
    <col min="1537" max="1537" width="13.7109375" style="1" customWidth="1"/>
    <col min="1538" max="1538" width="5.7109375" style="1" customWidth="1"/>
    <col min="1539" max="1540" width="10.7109375" style="1" customWidth="1"/>
    <col min="1541" max="1541" width="12.140625" style="1" bestFit="1" customWidth="1"/>
    <col min="1542" max="1542" width="7.85546875" style="1" customWidth="1"/>
    <col min="1543" max="1543" width="3.140625" style="1" customWidth="1"/>
    <col min="1544" max="1544" width="10.5703125" style="1" bestFit="1" customWidth="1"/>
    <col min="1545" max="1545" width="44.28515625" style="1" customWidth="1"/>
    <col min="1546" max="1546" width="10.85546875" style="1" bestFit="1" customWidth="1"/>
    <col min="1547" max="1547" width="7.42578125" style="1" bestFit="1" customWidth="1"/>
    <col min="1548" max="1788" width="9.140625" style="1"/>
    <col min="1789" max="1790" width="3.7109375" style="1" customWidth="1"/>
    <col min="1791" max="1791" width="15.7109375" style="1" customWidth="1"/>
    <col min="1792" max="1792" width="12.140625" style="1" customWidth="1"/>
    <col min="1793" max="1793" width="13.7109375" style="1" customWidth="1"/>
    <col min="1794" max="1794" width="5.7109375" style="1" customWidth="1"/>
    <col min="1795" max="1796" width="10.7109375" style="1" customWidth="1"/>
    <col min="1797" max="1797" width="12.140625" style="1" bestFit="1" customWidth="1"/>
    <col min="1798" max="1798" width="7.85546875" style="1" customWidth="1"/>
    <col min="1799" max="1799" width="3.140625" style="1" customWidth="1"/>
    <col min="1800" max="1800" width="10.5703125" style="1" bestFit="1" customWidth="1"/>
    <col min="1801" max="1801" width="44.28515625" style="1" customWidth="1"/>
    <col min="1802" max="1802" width="10.85546875" style="1" bestFit="1" customWidth="1"/>
    <col min="1803" max="1803" width="7.42578125" style="1" bestFit="1" customWidth="1"/>
    <col min="1804" max="2044" width="9.140625" style="1"/>
    <col min="2045" max="2046" width="3.7109375" style="1" customWidth="1"/>
    <col min="2047" max="2047" width="15.7109375" style="1" customWidth="1"/>
    <col min="2048" max="2048" width="12.140625" style="1" customWidth="1"/>
    <col min="2049" max="2049" width="13.7109375" style="1" customWidth="1"/>
    <col min="2050" max="2050" width="5.7109375" style="1" customWidth="1"/>
    <col min="2051" max="2052" width="10.7109375" style="1" customWidth="1"/>
    <col min="2053" max="2053" width="12.140625" style="1" bestFit="1" customWidth="1"/>
    <col min="2054" max="2054" width="7.85546875" style="1" customWidth="1"/>
    <col min="2055" max="2055" width="3.140625" style="1" customWidth="1"/>
    <col min="2056" max="2056" width="10.5703125" style="1" bestFit="1" customWidth="1"/>
    <col min="2057" max="2057" width="44.28515625" style="1" customWidth="1"/>
    <col min="2058" max="2058" width="10.85546875" style="1" bestFit="1" customWidth="1"/>
    <col min="2059" max="2059" width="7.42578125" style="1" bestFit="1" customWidth="1"/>
    <col min="2060" max="2300" width="9.140625" style="1"/>
    <col min="2301" max="2302" width="3.7109375" style="1" customWidth="1"/>
    <col min="2303" max="2303" width="15.7109375" style="1" customWidth="1"/>
    <col min="2304" max="2304" width="12.140625" style="1" customWidth="1"/>
    <col min="2305" max="2305" width="13.7109375" style="1" customWidth="1"/>
    <col min="2306" max="2306" width="5.7109375" style="1" customWidth="1"/>
    <col min="2307" max="2308" width="10.7109375" style="1" customWidth="1"/>
    <col min="2309" max="2309" width="12.140625" style="1" bestFit="1" customWidth="1"/>
    <col min="2310" max="2310" width="7.85546875" style="1" customWidth="1"/>
    <col min="2311" max="2311" width="3.140625" style="1" customWidth="1"/>
    <col min="2312" max="2312" width="10.5703125" style="1" bestFit="1" customWidth="1"/>
    <col min="2313" max="2313" width="44.28515625" style="1" customWidth="1"/>
    <col min="2314" max="2314" width="10.85546875" style="1" bestFit="1" customWidth="1"/>
    <col min="2315" max="2315" width="7.42578125" style="1" bestFit="1" customWidth="1"/>
    <col min="2316" max="2556" width="9.140625" style="1"/>
    <col min="2557" max="2558" width="3.7109375" style="1" customWidth="1"/>
    <col min="2559" max="2559" width="15.7109375" style="1" customWidth="1"/>
    <col min="2560" max="2560" width="12.140625" style="1" customWidth="1"/>
    <col min="2561" max="2561" width="13.7109375" style="1" customWidth="1"/>
    <col min="2562" max="2562" width="5.7109375" style="1" customWidth="1"/>
    <col min="2563" max="2564" width="10.7109375" style="1" customWidth="1"/>
    <col min="2565" max="2565" width="12.140625" style="1" bestFit="1" customWidth="1"/>
    <col min="2566" max="2566" width="7.85546875" style="1" customWidth="1"/>
    <col min="2567" max="2567" width="3.140625" style="1" customWidth="1"/>
    <col min="2568" max="2568" width="10.5703125" style="1" bestFit="1" customWidth="1"/>
    <col min="2569" max="2569" width="44.28515625" style="1" customWidth="1"/>
    <col min="2570" max="2570" width="10.85546875" style="1" bestFit="1" customWidth="1"/>
    <col min="2571" max="2571" width="7.42578125" style="1" bestFit="1" customWidth="1"/>
    <col min="2572" max="2812" width="9.140625" style="1"/>
    <col min="2813" max="2814" width="3.7109375" style="1" customWidth="1"/>
    <col min="2815" max="2815" width="15.7109375" style="1" customWidth="1"/>
    <col min="2816" max="2816" width="12.140625" style="1" customWidth="1"/>
    <col min="2817" max="2817" width="13.7109375" style="1" customWidth="1"/>
    <col min="2818" max="2818" width="5.7109375" style="1" customWidth="1"/>
    <col min="2819" max="2820" width="10.7109375" style="1" customWidth="1"/>
    <col min="2821" max="2821" width="12.140625" style="1" bestFit="1" customWidth="1"/>
    <col min="2822" max="2822" width="7.85546875" style="1" customWidth="1"/>
    <col min="2823" max="2823" width="3.140625" style="1" customWidth="1"/>
    <col min="2824" max="2824" width="10.5703125" style="1" bestFit="1" customWidth="1"/>
    <col min="2825" max="2825" width="44.28515625" style="1" customWidth="1"/>
    <col min="2826" max="2826" width="10.85546875" style="1" bestFit="1" customWidth="1"/>
    <col min="2827" max="2827" width="7.42578125" style="1" bestFit="1" customWidth="1"/>
    <col min="2828" max="3068" width="9.140625" style="1"/>
    <col min="3069" max="3070" width="3.7109375" style="1" customWidth="1"/>
    <col min="3071" max="3071" width="15.7109375" style="1" customWidth="1"/>
    <col min="3072" max="3072" width="12.140625" style="1" customWidth="1"/>
    <col min="3073" max="3073" width="13.7109375" style="1" customWidth="1"/>
    <col min="3074" max="3074" width="5.7109375" style="1" customWidth="1"/>
    <col min="3075" max="3076" width="10.7109375" style="1" customWidth="1"/>
    <col min="3077" max="3077" width="12.140625" style="1" bestFit="1" customWidth="1"/>
    <col min="3078" max="3078" width="7.85546875" style="1" customWidth="1"/>
    <col min="3079" max="3079" width="3.140625" style="1" customWidth="1"/>
    <col min="3080" max="3080" width="10.5703125" style="1" bestFit="1" customWidth="1"/>
    <col min="3081" max="3081" width="44.28515625" style="1" customWidth="1"/>
    <col min="3082" max="3082" width="10.85546875" style="1" bestFit="1" customWidth="1"/>
    <col min="3083" max="3083" width="7.42578125" style="1" bestFit="1" customWidth="1"/>
    <col min="3084" max="3324" width="9.140625" style="1"/>
    <col min="3325" max="3326" width="3.7109375" style="1" customWidth="1"/>
    <col min="3327" max="3327" width="15.7109375" style="1" customWidth="1"/>
    <col min="3328" max="3328" width="12.140625" style="1" customWidth="1"/>
    <col min="3329" max="3329" width="13.7109375" style="1" customWidth="1"/>
    <col min="3330" max="3330" width="5.7109375" style="1" customWidth="1"/>
    <col min="3331" max="3332" width="10.7109375" style="1" customWidth="1"/>
    <col min="3333" max="3333" width="12.140625" style="1" bestFit="1" customWidth="1"/>
    <col min="3334" max="3334" width="7.85546875" style="1" customWidth="1"/>
    <col min="3335" max="3335" width="3.140625" style="1" customWidth="1"/>
    <col min="3336" max="3336" width="10.5703125" style="1" bestFit="1" customWidth="1"/>
    <col min="3337" max="3337" width="44.28515625" style="1" customWidth="1"/>
    <col min="3338" max="3338" width="10.85546875" style="1" bestFit="1" customWidth="1"/>
    <col min="3339" max="3339" width="7.42578125" style="1" bestFit="1" customWidth="1"/>
    <col min="3340" max="3580" width="9.140625" style="1"/>
    <col min="3581" max="3582" width="3.7109375" style="1" customWidth="1"/>
    <col min="3583" max="3583" width="15.7109375" style="1" customWidth="1"/>
    <col min="3584" max="3584" width="12.140625" style="1" customWidth="1"/>
    <col min="3585" max="3585" width="13.7109375" style="1" customWidth="1"/>
    <col min="3586" max="3586" width="5.7109375" style="1" customWidth="1"/>
    <col min="3587" max="3588" width="10.7109375" style="1" customWidth="1"/>
    <col min="3589" max="3589" width="12.140625" style="1" bestFit="1" customWidth="1"/>
    <col min="3590" max="3590" width="7.85546875" style="1" customWidth="1"/>
    <col min="3591" max="3591" width="3.140625" style="1" customWidth="1"/>
    <col min="3592" max="3592" width="10.5703125" style="1" bestFit="1" customWidth="1"/>
    <col min="3593" max="3593" width="44.28515625" style="1" customWidth="1"/>
    <col min="3594" max="3594" width="10.85546875" style="1" bestFit="1" customWidth="1"/>
    <col min="3595" max="3595" width="7.42578125" style="1" bestFit="1" customWidth="1"/>
    <col min="3596" max="3836" width="9.140625" style="1"/>
    <col min="3837" max="3838" width="3.7109375" style="1" customWidth="1"/>
    <col min="3839" max="3839" width="15.7109375" style="1" customWidth="1"/>
    <col min="3840" max="3840" width="12.140625" style="1" customWidth="1"/>
    <col min="3841" max="3841" width="13.7109375" style="1" customWidth="1"/>
    <col min="3842" max="3842" width="5.7109375" style="1" customWidth="1"/>
    <col min="3843" max="3844" width="10.7109375" style="1" customWidth="1"/>
    <col min="3845" max="3845" width="12.140625" style="1" bestFit="1" customWidth="1"/>
    <col min="3846" max="3846" width="7.85546875" style="1" customWidth="1"/>
    <col min="3847" max="3847" width="3.140625" style="1" customWidth="1"/>
    <col min="3848" max="3848" width="10.5703125" style="1" bestFit="1" customWidth="1"/>
    <col min="3849" max="3849" width="44.28515625" style="1" customWidth="1"/>
    <col min="3850" max="3850" width="10.85546875" style="1" bestFit="1" customWidth="1"/>
    <col min="3851" max="3851" width="7.42578125" style="1" bestFit="1" customWidth="1"/>
    <col min="3852" max="4092" width="9.140625" style="1"/>
    <col min="4093" max="4094" width="3.7109375" style="1" customWidth="1"/>
    <col min="4095" max="4095" width="15.7109375" style="1" customWidth="1"/>
    <col min="4096" max="4096" width="12.140625" style="1" customWidth="1"/>
    <col min="4097" max="4097" width="13.7109375" style="1" customWidth="1"/>
    <col min="4098" max="4098" width="5.7109375" style="1" customWidth="1"/>
    <col min="4099" max="4100" width="10.7109375" style="1" customWidth="1"/>
    <col min="4101" max="4101" width="12.140625" style="1" bestFit="1" customWidth="1"/>
    <col min="4102" max="4102" width="7.85546875" style="1" customWidth="1"/>
    <col min="4103" max="4103" width="3.140625" style="1" customWidth="1"/>
    <col min="4104" max="4104" width="10.5703125" style="1" bestFit="1" customWidth="1"/>
    <col min="4105" max="4105" width="44.28515625" style="1" customWidth="1"/>
    <col min="4106" max="4106" width="10.85546875" style="1" bestFit="1" customWidth="1"/>
    <col min="4107" max="4107" width="7.42578125" style="1" bestFit="1" customWidth="1"/>
    <col min="4108" max="4348" width="9.140625" style="1"/>
    <col min="4349" max="4350" width="3.7109375" style="1" customWidth="1"/>
    <col min="4351" max="4351" width="15.7109375" style="1" customWidth="1"/>
    <col min="4352" max="4352" width="12.140625" style="1" customWidth="1"/>
    <col min="4353" max="4353" width="13.7109375" style="1" customWidth="1"/>
    <col min="4354" max="4354" width="5.7109375" style="1" customWidth="1"/>
    <col min="4355" max="4356" width="10.7109375" style="1" customWidth="1"/>
    <col min="4357" max="4357" width="12.140625" style="1" bestFit="1" customWidth="1"/>
    <col min="4358" max="4358" width="7.85546875" style="1" customWidth="1"/>
    <col min="4359" max="4359" width="3.140625" style="1" customWidth="1"/>
    <col min="4360" max="4360" width="10.5703125" style="1" bestFit="1" customWidth="1"/>
    <col min="4361" max="4361" width="44.28515625" style="1" customWidth="1"/>
    <col min="4362" max="4362" width="10.85546875" style="1" bestFit="1" customWidth="1"/>
    <col min="4363" max="4363" width="7.42578125" style="1" bestFit="1" customWidth="1"/>
    <col min="4364" max="4604" width="9.140625" style="1"/>
    <col min="4605" max="4606" width="3.7109375" style="1" customWidth="1"/>
    <col min="4607" max="4607" width="15.7109375" style="1" customWidth="1"/>
    <col min="4608" max="4608" width="12.140625" style="1" customWidth="1"/>
    <col min="4609" max="4609" width="13.7109375" style="1" customWidth="1"/>
    <col min="4610" max="4610" width="5.7109375" style="1" customWidth="1"/>
    <col min="4611" max="4612" width="10.7109375" style="1" customWidth="1"/>
    <col min="4613" max="4613" width="12.140625" style="1" bestFit="1" customWidth="1"/>
    <col min="4614" max="4614" width="7.85546875" style="1" customWidth="1"/>
    <col min="4615" max="4615" width="3.140625" style="1" customWidth="1"/>
    <col min="4616" max="4616" width="10.5703125" style="1" bestFit="1" customWidth="1"/>
    <col min="4617" max="4617" width="44.28515625" style="1" customWidth="1"/>
    <col min="4618" max="4618" width="10.85546875" style="1" bestFit="1" customWidth="1"/>
    <col min="4619" max="4619" width="7.42578125" style="1" bestFit="1" customWidth="1"/>
    <col min="4620" max="4860" width="9.140625" style="1"/>
    <col min="4861" max="4862" width="3.7109375" style="1" customWidth="1"/>
    <col min="4863" max="4863" width="15.7109375" style="1" customWidth="1"/>
    <col min="4864" max="4864" width="12.140625" style="1" customWidth="1"/>
    <col min="4865" max="4865" width="13.7109375" style="1" customWidth="1"/>
    <col min="4866" max="4866" width="5.7109375" style="1" customWidth="1"/>
    <col min="4867" max="4868" width="10.7109375" style="1" customWidth="1"/>
    <col min="4869" max="4869" width="12.140625" style="1" bestFit="1" customWidth="1"/>
    <col min="4870" max="4870" width="7.85546875" style="1" customWidth="1"/>
    <col min="4871" max="4871" width="3.140625" style="1" customWidth="1"/>
    <col min="4872" max="4872" width="10.5703125" style="1" bestFit="1" customWidth="1"/>
    <col min="4873" max="4873" width="44.28515625" style="1" customWidth="1"/>
    <col min="4874" max="4874" width="10.85546875" style="1" bestFit="1" customWidth="1"/>
    <col min="4875" max="4875" width="7.42578125" style="1" bestFit="1" customWidth="1"/>
    <col min="4876" max="5116" width="9.140625" style="1"/>
    <col min="5117" max="5118" width="3.7109375" style="1" customWidth="1"/>
    <col min="5119" max="5119" width="15.7109375" style="1" customWidth="1"/>
    <col min="5120" max="5120" width="12.140625" style="1" customWidth="1"/>
    <col min="5121" max="5121" width="13.7109375" style="1" customWidth="1"/>
    <col min="5122" max="5122" width="5.7109375" style="1" customWidth="1"/>
    <col min="5123" max="5124" width="10.7109375" style="1" customWidth="1"/>
    <col min="5125" max="5125" width="12.140625" style="1" bestFit="1" customWidth="1"/>
    <col min="5126" max="5126" width="7.85546875" style="1" customWidth="1"/>
    <col min="5127" max="5127" width="3.140625" style="1" customWidth="1"/>
    <col min="5128" max="5128" width="10.5703125" style="1" bestFit="1" customWidth="1"/>
    <col min="5129" max="5129" width="44.28515625" style="1" customWidth="1"/>
    <col min="5130" max="5130" width="10.85546875" style="1" bestFit="1" customWidth="1"/>
    <col min="5131" max="5131" width="7.42578125" style="1" bestFit="1" customWidth="1"/>
    <col min="5132" max="5372" width="9.140625" style="1"/>
    <col min="5373" max="5374" width="3.7109375" style="1" customWidth="1"/>
    <col min="5375" max="5375" width="15.7109375" style="1" customWidth="1"/>
    <col min="5376" max="5376" width="12.140625" style="1" customWidth="1"/>
    <col min="5377" max="5377" width="13.7109375" style="1" customWidth="1"/>
    <col min="5378" max="5378" width="5.7109375" style="1" customWidth="1"/>
    <col min="5379" max="5380" width="10.7109375" style="1" customWidth="1"/>
    <col min="5381" max="5381" width="12.140625" style="1" bestFit="1" customWidth="1"/>
    <col min="5382" max="5382" width="7.85546875" style="1" customWidth="1"/>
    <col min="5383" max="5383" width="3.140625" style="1" customWidth="1"/>
    <col min="5384" max="5384" width="10.5703125" style="1" bestFit="1" customWidth="1"/>
    <col min="5385" max="5385" width="44.28515625" style="1" customWidth="1"/>
    <col min="5386" max="5386" width="10.85546875" style="1" bestFit="1" customWidth="1"/>
    <col min="5387" max="5387" width="7.42578125" style="1" bestFit="1" customWidth="1"/>
    <col min="5388" max="5628" width="9.140625" style="1"/>
    <col min="5629" max="5630" width="3.7109375" style="1" customWidth="1"/>
    <col min="5631" max="5631" width="15.7109375" style="1" customWidth="1"/>
    <col min="5632" max="5632" width="12.140625" style="1" customWidth="1"/>
    <col min="5633" max="5633" width="13.7109375" style="1" customWidth="1"/>
    <col min="5634" max="5634" width="5.7109375" style="1" customWidth="1"/>
    <col min="5635" max="5636" width="10.7109375" style="1" customWidth="1"/>
    <col min="5637" max="5637" width="12.140625" style="1" bestFit="1" customWidth="1"/>
    <col min="5638" max="5638" width="7.85546875" style="1" customWidth="1"/>
    <col min="5639" max="5639" width="3.140625" style="1" customWidth="1"/>
    <col min="5640" max="5640" width="10.5703125" style="1" bestFit="1" customWidth="1"/>
    <col min="5641" max="5641" width="44.28515625" style="1" customWidth="1"/>
    <col min="5642" max="5642" width="10.85546875" style="1" bestFit="1" customWidth="1"/>
    <col min="5643" max="5643" width="7.42578125" style="1" bestFit="1" customWidth="1"/>
    <col min="5644" max="5884" width="9.140625" style="1"/>
    <col min="5885" max="5886" width="3.7109375" style="1" customWidth="1"/>
    <col min="5887" max="5887" width="15.7109375" style="1" customWidth="1"/>
    <col min="5888" max="5888" width="12.140625" style="1" customWidth="1"/>
    <col min="5889" max="5889" width="13.7109375" style="1" customWidth="1"/>
    <col min="5890" max="5890" width="5.7109375" style="1" customWidth="1"/>
    <col min="5891" max="5892" width="10.7109375" style="1" customWidth="1"/>
    <col min="5893" max="5893" width="12.140625" style="1" bestFit="1" customWidth="1"/>
    <col min="5894" max="5894" width="7.85546875" style="1" customWidth="1"/>
    <col min="5895" max="5895" width="3.140625" style="1" customWidth="1"/>
    <col min="5896" max="5896" width="10.5703125" style="1" bestFit="1" customWidth="1"/>
    <col min="5897" max="5897" width="44.28515625" style="1" customWidth="1"/>
    <col min="5898" max="5898" width="10.85546875" style="1" bestFit="1" customWidth="1"/>
    <col min="5899" max="5899" width="7.42578125" style="1" bestFit="1" customWidth="1"/>
    <col min="5900" max="6140" width="9.140625" style="1"/>
    <col min="6141" max="6142" width="3.7109375" style="1" customWidth="1"/>
    <col min="6143" max="6143" width="15.7109375" style="1" customWidth="1"/>
    <col min="6144" max="6144" width="12.140625" style="1" customWidth="1"/>
    <col min="6145" max="6145" width="13.7109375" style="1" customWidth="1"/>
    <col min="6146" max="6146" width="5.7109375" style="1" customWidth="1"/>
    <col min="6147" max="6148" width="10.7109375" style="1" customWidth="1"/>
    <col min="6149" max="6149" width="12.140625" style="1" bestFit="1" customWidth="1"/>
    <col min="6150" max="6150" width="7.85546875" style="1" customWidth="1"/>
    <col min="6151" max="6151" width="3.140625" style="1" customWidth="1"/>
    <col min="6152" max="6152" width="10.5703125" style="1" bestFit="1" customWidth="1"/>
    <col min="6153" max="6153" width="44.28515625" style="1" customWidth="1"/>
    <col min="6154" max="6154" width="10.85546875" style="1" bestFit="1" customWidth="1"/>
    <col min="6155" max="6155" width="7.42578125" style="1" bestFit="1" customWidth="1"/>
    <col min="6156" max="6396" width="9.140625" style="1"/>
    <col min="6397" max="6398" width="3.7109375" style="1" customWidth="1"/>
    <col min="6399" max="6399" width="15.7109375" style="1" customWidth="1"/>
    <col min="6400" max="6400" width="12.140625" style="1" customWidth="1"/>
    <col min="6401" max="6401" width="13.7109375" style="1" customWidth="1"/>
    <col min="6402" max="6402" width="5.7109375" style="1" customWidth="1"/>
    <col min="6403" max="6404" width="10.7109375" style="1" customWidth="1"/>
    <col min="6405" max="6405" width="12.140625" style="1" bestFit="1" customWidth="1"/>
    <col min="6406" max="6406" width="7.85546875" style="1" customWidth="1"/>
    <col min="6407" max="6407" width="3.140625" style="1" customWidth="1"/>
    <col min="6408" max="6408" width="10.5703125" style="1" bestFit="1" customWidth="1"/>
    <col min="6409" max="6409" width="44.28515625" style="1" customWidth="1"/>
    <col min="6410" max="6410" width="10.85546875" style="1" bestFit="1" customWidth="1"/>
    <col min="6411" max="6411" width="7.42578125" style="1" bestFit="1" customWidth="1"/>
    <col min="6412" max="6652" width="9.140625" style="1"/>
    <col min="6653" max="6654" width="3.7109375" style="1" customWidth="1"/>
    <col min="6655" max="6655" width="15.7109375" style="1" customWidth="1"/>
    <col min="6656" max="6656" width="12.140625" style="1" customWidth="1"/>
    <col min="6657" max="6657" width="13.7109375" style="1" customWidth="1"/>
    <col min="6658" max="6658" width="5.7109375" style="1" customWidth="1"/>
    <col min="6659" max="6660" width="10.7109375" style="1" customWidth="1"/>
    <col min="6661" max="6661" width="12.140625" style="1" bestFit="1" customWidth="1"/>
    <col min="6662" max="6662" width="7.85546875" style="1" customWidth="1"/>
    <col min="6663" max="6663" width="3.140625" style="1" customWidth="1"/>
    <col min="6664" max="6664" width="10.5703125" style="1" bestFit="1" customWidth="1"/>
    <col min="6665" max="6665" width="44.28515625" style="1" customWidth="1"/>
    <col min="6666" max="6666" width="10.85546875" style="1" bestFit="1" customWidth="1"/>
    <col min="6667" max="6667" width="7.42578125" style="1" bestFit="1" customWidth="1"/>
    <col min="6668" max="6908" width="9.140625" style="1"/>
    <col min="6909" max="6910" width="3.7109375" style="1" customWidth="1"/>
    <col min="6911" max="6911" width="15.7109375" style="1" customWidth="1"/>
    <col min="6912" max="6912" width="12.140625" style="1" customWidth="1"/>
    <col min="6913" max="6913" width="13.7109375" style="1" customWidth="1"/>
    <col min="6914" max="6914" width="5.7109375" style="1" customWidth="1"/>
    <col min="6915" max="6916" width="10.7109375" style="1" customWidth="1"/>
    <col min="6917" max="6917" width="12.140625" style="1" bestFit="1" customWidth="1"/>
    <col min="6918" max="6918" width="7.85546875" style="1" customWidth="1"/>
    <col min="6919" max="6919" width="3.140625" style="1" customWidth="1"/>
    <col min="6920" max="6920" width="10.5703125" style="1" bestFit="1" customWidth="1"/>
    <col min="6921" max="6921" width="44.28515625" style="1" customWidth="1"/>
    <col min="6922" max="6922" width="10.85546875" style="1" bestFit="1" customWidth="1"/>
    <col min="6923" max="6923" width="7.42578125" style="1" bestFit="1" customWidth="1"/>
    <col min="6924" max="7164" width="9.140625" style="1"/>
    <col min="7165" max="7166" width="3.7109375" style="1" customWidth="1"/>
    <col min="7167" max="7167" width="15.7109375" style="1" customWidth="1"/>
    <col min="7168" max="7168" width="12.140625" style="1" customWidth="1"/>
    <col min="7169" max="7169" width="13.7109375" style="1" customWidth="1"/>
    <col min="7170" max="7170" width="5.7109375" style="1" customWidth="1"/>
    <col min="7171" max="7172" width="10.7109375" style="1" customWidth="1"/>
    <col min="7173" max="7173" width="12.140625" style="1" bestFit="1" customWidth="1"/>
    <col min="7174" max="7174" width="7.85546875" style="1" customWidth="1"/>
    <col min="7175" max="7175" width="3.140625" style="1" customWidth="1"/>
    <col min="7176" max="7176" width="10.5703125" style="1" bestFit="1" customWidth="1"/>
    <col min="7177" max="7177" width="44.28515625" style="1" customWidth="1"/>
    <col min="7178" max="7178" width="10.85546875" style="1" bestFit="1" customWidth="1"/>
    <col min="7179" max="7179" width="7.42578125" style="1" bestFit="1" customWidth="1"/>
    <col min="7180" max="7420" width="9.140625" style="1"/>
    <col min="7421" max="7422" width="3.7109375" style="1" customWidth="1"/>
    <col min="7423" max="7423" width="15.7109375" style="1" customWidth="1"/>
    <col min="7424" max="7424" width="12.140625" style="1" customWidth="1"/>
    <col min="7425" max="7425" width="13.7109375" style="1" customWidth="1"/>
    <col min="7426" max="7426" width="5.7109375" style="1" customWidth="1"/>
    <col min="7427" max="7428" width="10.7109375" style="1" customWidth="1"/>
    <col min="7429" max="7429" width="12.140625" style="1" bestFit="1" customWidth="1"/>
    <col min="7430" max="7430" width="7.85546875" style="1" customWidth="1"/>
    <col min="7431" max="7431" width="3.140625" style="1" customWidth="1"/>
    <col min="7432" max="7432" width="10.5703125" style="1" bestFit="1" customWidth="1"/>
    <col min="7433" max="7433" width="44.28515625" style="1" customWidth="1"/>
    <col min="7434" max="7434" width="10.85546875" style="1" bestFit="1" customWidth="1"/>
    <col min="7435" max="7435" width="7.42578125" style="1" bestFit="1" customWidth="1"/>
    <col min="7436" max="7676" width="9.140625" style="1"/>
    <col min="7677" max="7678" width="3.7109375" style="1" customWidth="1"/>
    <col min="7679" max="7679" width="15.7109375" style="1" customWidth="1"/>
    <col min="7680" max="7680" width="12.140625" style="1" customWidth="1"/>
    <col min="7681" max="7681" width="13.7109375" style="1" customWidth="1"/>
    <col min="7682" max="7682" width="5.7109375" style="1" customWidth="1"/>
    <col min="7683" max="7684" width="10.7109375" style="1" customWidth="1"/>
    <col min="7685" max="7685" width="12.140625" style="1" bestFit="1" customWidth="1"/>
    <col min="7686" max="7686" width="7.85546875" style="1" customWidth="1"/>
    <col min="7687" max="7687" width="3.140625" style="1" customWidth="1"/>
    <col min="7688" max="7688" width="10.5703125" style="1" bestFit="1" customWidth="1"/>
    <col min="7689" max="7689" width="44.28515625" style="1" customWidth="1"/>
    <col min="7690" max="7690" width="10.85546875" style="1" bestFit="1" customWidth="1"/>
    <col min="7691" max="7691" width="7.42578125" style="1" bestFit="1" customWidth="1"/>
    <col min="7692" max="7932" width="9.140625" style="1"/>
    <col min="7933" max="7934" width="3.7109375" style="1" customWidth="1"/>
    <col min="7935" max="7935" width="15.7109375" style="1" customWidth="1"/>
    <col min="7936" max="7936" width="12.140625" style="1" customWidth="1"/>
    <col min="7937" max="7937" width="13.7109375" style="1" customWidth="1"/>
    <col min="7938" max="7938" width="5.7109375" style="1" customWidth="1"/>
    <col min="7939" max="7940" width="10.7109375" style="1" customWidth="1"/>
    <col min="7941" max="7941" width="12.140625" style="1" bestFit="1" customWidth="1"/>
    <col min="7942" max="7942" width="7.85546875" style="1" customWidth="1"/>
    <col min="7943" max="7943" width="3.140625" style="1" customWidth="1"/>
    <col min="7944" max="7944" width="10.5703125" style="1" bestFit="1" customWidth="1"/>
    <col min="7945" max="7945" width="44.28515625" style="1" customWidth="1"/>
    <col min="7946" max="7946" width="10.85546875" style="1" bestFit="1" customWidth="1"/>
    <col min="7947" max="7947" width="7.42578125" style="1" bestFit="1" customWidth="1"/>
    <col min="7948" max="8188" width="9.140625" style="1"/>
    <col min="8189" max="8190" width="3.7109375" style="1" customWidth="1"/>
    <col min="8191" max="8191" width="15.7109375" style="1" customWidth="1"/>
    <col min="8192" max="8192" width="12.140625" style="1" customWidth="1"/>
    <col min="8193" max="8193" width="13.7109375" style="1" customWidth="1"/>
    <col min="8194" max="8194" width="5.7109375" style="1" customWidth="1"/>
    <col min="8195" max="8196" width="10.7109375" style="1" customWidth="1"/>
    <col min="8197" max="8197" width="12.140625" style="1" bestFit="1" customWidth="1"/>
    <col min="8198" max="8198" width="7.85546875" style="1" customWidth="1"/>
    <col min="8199" max="8199" width="3.140625" style="1" customWidth="1"/>
    <col min="8200" max="8200" width="10.5703125" style="1" bestFit="1" customWidth="1"/>
    <col min="8201" max="8201" width="44.28515625" style="1" customWidth="1"/>
    <col min="8202" max="8202" width="10.85546875" style="1" bestFit="1" customWidth="1"/>
    <col min="8203" max="8203" width="7.42578125" style="1" bestFit="1" customWidth="1"/>
    <col min="8204" max="8444" width="9.140625" style="1"/>
    <col min="8445" max="8446" width="3.7109375" style="1" customWidth="1"/>
    <col min="8447" max="8447" width="15.7109375" style="1" customWidth="1"/>
    <col min="8448" max="8448" width="12.140625" style="1" customWidth="1"/>
    <col min="8449" max="8449" width="13.7109375" style="1" customWidth="1"/>
    <col min="8450" max="8450" width="5.7109375" style="1" customWidth="1"/>
    <col min="8451" max="8452" width="10.7109375" style="1" customWidth="1"/>
    <col min="8453" max="8453" width="12.140625" style="1" bestFit="1" customWidth="1"/>
    <col min="8454" max="8454" width="7.85546875" style="1" customWidth="1"/>
    <col min="8455" max="8455" width="3.140625" style="1" customWidth="1"/>
    <col min="8456" max="8456" width="10.5703125" style="1" bestFit="1" customWidth="1"/>
    <col min="8457" max="8457" width="44.28515625" style="1" customWidth="1"/>
    <col min="8458" max="8458" width="10.85546875" style="1" bestFit="1" customWidth="1"/>
    <col min="8459" max="8459" width="7.42578125" style="1" bestFit="1" customWidth="1"/>
    <col min="8460" max="8700" width="9.140625" style="1"/>
    <col min="8701" max="8702" width="3.7109375" style="1" customWidth="1"/>
    <col min="8703" max="8703" width="15.7109375" style="1" customWidth="1"/>
    <col min="8704" max="8704" width="12.140625" style="1" customWidth="1"/>
    <col min="8705" max="8705" width="13.7109375" style="1" customWidth="1"/>
    <col min="8706" max="8706" width="5.7109375" style="1" customWidth="1"/>
    <col min="8707" max="8708" width="10.7109375" style="1" customWidth="1"/>
    <col min="8709" max="8709" width="12.140625" style="1" bestFit="1" customWidth="1"/>
    <col min="8710" max="8710" width="7.85546875" style="1" customWidth="1"/>
    <col min="8711" max="8711" width="3.140625" style="1" customWidth="1"/>
    <col min="8712" max="8712" width="10.5703125" style="1" bestFit="1" customWidth="1"/>
    <col min="8713" max="8713" width="44.28515625" style="1" customWidth="1"/>
    <col min="8714" max="8714" width="10.85546875" style="1" bestFit="1" customWidth="1"/>
    <col min="8715" max="8715" width="7.42578125" style="1" bestFit="1" customWidth="1"/>
    <col min="8716" max="8956" width="9.140625" style="1"/>
    <col min="8957" max="8958" width="3.7109375" style="1" customWidth="1"/>
    <col min="8959" max="8959" width="15.7109375" style="1" customWidth="1"/>
    <col min="8960" max="8960" width="12.140625" style="1" customWidth="1"/>
    <col min="8961" max="8961" width="13.7109375" style="1" customWidth="1"/>
    <col min="8962" max="8962" width="5.7109375" style="1" customWidth="1"/>
    <col min="8963" max="8964" width="10.7109375" style="1" customWidth="1"/>
    <col min="8965" max="8965" width="12.140625" style="1" bestFit="1" customWidth="1"/>
    <col min="8966" max="8966" width="7.85546875" style="1" customWidth="1"/>
    <col min="8967" max="8967" width="3.140625" style="1" customWidth="1"/>
    <col min="8968" max="8968" width="10.5703125" style="1" bestFit="1" customWidth="1"/>
    <col min="8969" max="8969" width="44.28515625" style="1" customWidth="1"/>
    <col min="8970" max="8970" width="10.85546875" style="1" bestFit="1" customWidth="1"/>
    <col min="8971" max="8971" width="7.42578125" style="1" bestFit="1" customWidth="1"/>
    <col min="8972" max="9212" width="9.140625" style="1"/>
    <col min="9213" max="9214" width="3.7109375" style="1" customWidth="1"/>
    <col min="9215" max="9215" width="15.7109375" style="1" customWidth="1"/>
    <col min="9216" max="9216" width="12.140625" style="1" customWidth="1"/>
    <col min="9217" max="9217" width="13.7109375" style="1" customWidth="1"/>
    <col min="9218" max="9218" width="5.7109375" style="1" customWidth="1"/>
    <col min="9219" max="9220" width="10.7109375" style="1" customWidth="1"/>
    <col min="9221" max="9221" width="12.140625" style="1" bestFit="1" customWidth="1"/>
    <col min="9222" max="9222" width="7.85546875" style="1" customWidth="1"/>
    <col min="9223" max="9223" width="3.140625" style="1" customWidth="1"/>
    <col min="9224" max="9224" width="10.5703125" style="1" bestFit="1" customWidth="1"/>
    <col min="9225" max="9225" width="44.28515625" style="1" customWidth="1"/>
    <col min="9226" max="9226" width="10.85546875" style="1" bestFit="1" customWidth="1"/>
    <col min="9227" max="9227" width="7.42578125" style="1" bestFit="1" customWidth="1"/>
    <col min="9228" max="9468" width="9.140625" style="1"/>
    <col min="9469" max="9470" width="3.7109375" style="1" customWidth="1"/>
    <col min="9471" max="9471" width="15.7109375" style="1" customWidth="1"/>
    <col min="9472" max="9472" width="12.140625" style="1" customWidth="1"/>
    <col min="9473" max="9473" width="13.7109375" style="1" customWidth="1"/>
    <col min="9474" max="9474" width="5.7109375" style="1" customWidth="1"/>
    <col min="9475" max="9476" width="10.7109375" style="1" customWidth="1"/>
    <col min="9477" max="9477" width="12.140625" style="1" bestFit="1" customWidth="1"/>
    <col min="9478" max="9478" width="7.85546875" style="1" customWidth="1"/>
    <col min="9479" max="9479" width="3.140625" style="1" customWidth="1"/>
    <col min="9480" max="9480" width="10.5703125" style="1" bestFit="1" customWidth="1"/>
    <col min="9481" max="9481" width="44.28515625" style="1" customWidth="1"/>
    <col min="9482" max="9482" width="10.85546875" style="1" bestFit="1" customWidth="1"/>
    <col min="9483" max="9483" width="7.42578125" style="1" bestFit="1" customWidth="1"/>
    <col min="9484" max="9724" width="9.140625" style="1"/>
    <col min="9725" max="9726" width="3.7109375" style="1" customWidth="1"/>
    <col min="9727" max="9727" width="15.7109375" style="1" customWidth="1"/>
    <col min="9728" max="9728" width="12.140625" style="1" customWidth="1"/>
    <col min="9729" max="9729" width="13.7109375" style="1" customWidth="1"/>
    <col min="9730" max="9730" width="5.7109375" style="1" customWidth="1"/>
    <col min="9731" max="9732" width="10.7109375" style="1" customWidth="1"/>
    <col min="9733" max="9733" width="12.140625" style="1" bestFit="1" customWidth="1"/>
    <col min="9734" max="9734" width="7.85546875" style="1" customWidth="1"/>
    <col min="9735" max="9735" width="3.140625" style="1" customWidth="1"/>
    <col min="9736" max="9736" width="10.5703125" style="1" bestFit="1" customWidth="1"/>
    <col min="9737" max="9737" width="44.28515625" style="1" customWidth="1"/>
    <col min="9738" max="9738" width="10.85546875" style="1" bestFit="1" customWidth="1"/>
    <col min="9739" max="9739" width="7.42578125" style="1" bestFit="1" customWidth="1"/>
    <col min="9740" max="9980" width="9.140625" style="1"/>
    <col min="9981" max="9982" width="3.7109375" style="1" customWidth="1"/>
    <col min="9983" max="9983" width="15.7109375" style="1" customWidth="1"/>
    <col min="9984" max="9984" width="12.140625" style="1" customWidth="1"/>
    <col min="9985" max="9985" width="13.7109375" style="1" customWidth="1"/>
    <col min="9986" max="9986" width="5.7109375" style="1" customWidth="1"/>
    <col min="9987" max="9988" width="10.7109375" style="1" customWidth="1"/>
    <col min="9989" max="9989" width="12.140625" style="1" bestFit="1" customWidth="1"/>
    <col min="9990" max="9990" width="7.85546875" style="1" customWidth="1"/>
    <col min="9991" max="9991" width="3.140625" style="1" customWidth="1"/>
    <col min="9992" max="9992" width="10.5703125" style="1" bestFit="1" customWidth="1"/>
    <col min="9993" max="9993" width="44.28515625" style="1" customWidth="1"/>
    <col min="9994" max="9994" width="10.85546875" style="1" bestFit="1" customWidth="1"/>
    <col min="9995" max="9995" width="7.42578125" style="1" bestFit="1" customWidth="1"/>
    <col min="9996" max="10236" width="9.140625" style="1"/>
    <col min="10237" max="10238" width="3.7109375" style="1" customWidth="1"/>
    <col min="10239" max="10239" width="15.7109375" style="1" customWidth="1"/>
    <col min="10240" max="10240" width="12.140625" style="1" customWidth="1"/>
    <col min="10241" max="10241" width="13.7109375" style="1" customWidth="1"/>
    <col min="10242" max="10242" width="5.7109375" style="1" customWidth="1"/>
    <col min="10243" max="10244" width="10.7109375" style="1" customWidth="1"/>
    <col min="10245" max="10245" width="12.140625" style="1" bestFit="1" customWidth="1"/>
    <col min="10246" max="10246" width="7.85546875" style="1" customWidth="1"/>
    <col min="10247" max="10247" width="3.140625" style="1" customWidth="1"/>
    <col min="10248" max="10248" width="10.5703125" style="1" bestFit="1" customWidth="1"/>
    <col min="10249" max="10249" width="44.28515625" style="1" customWidth="1"/>
    <col min="10250" max="10250" width="10.85546875" style="1" bestFit="1" customWidth="1"/>
    <col min="10251" max="10251" width="7.42578125" style="1" bestFit="1" customWidth="1"/>
    <col min="10252" max="10492" width="9.140625" style="1"/>
    <col min="10493" max="10494" width="3.7109375" style="1" customWidth="1"/>
    <col min="10495" max="10495" width="15.7109375" style="1" customWidth="1"/>
    <col min="10496" max="10496" width="12.140625" style="1" customWidth="1"/>
    <col min="10497" max="10497" width="13.7109375" style="1" customWidth="1"/>
    <col min="10498" max="10498" width="5.7109375" style="1" customWidth="1"/>
    <col min="10499" max="10500" width="10.7109375" style="1" customWidth="1"/>
    <col min="10501" max="10501" width="12.140625" style="1" bestFit="1" customWidth="1"/>
    <col min="10502" max="10502" width="7.85546875" style="1" customWidth="1"/>
    <col min="10503" max="10503" width="3.140625" style="1" customWidth="1"/>
    <col min="10504" max="10504" width="10.5703125" style="1" bestFit="1" customWidth="1"/>
    <col min="10505" max="10505" width="44.28515625" style="1" customWidth="1"/>
    <col min="10506" max="10506" width="10.85546875" style="1" bestFit="1" customWidth="1"/>
    <col min="10507" max="10507" width="7.42578125" style="1" bestFit="1" customWidth="1"/>
    <col min="10508" max="10748" width="9.140625" style="1"/>
    <col min="10749" max="10750" width="3.7109375" style="1" customWidth="1"/>
    <col min="10751" max="10751" width="15.7109375" style="1" customWidth="1"/>
    <col min="10752" max="10752" width="12.140625" style="1" customWidth="1"/>
    <col min="10753" max="10753" width="13.7109375" style="1" customWidth="1"/>
    <col min="10754" max="10754" width="5.7109375" style="1" customWidth="1"/>
    <col min="10755" max="10756" width="10.7109375" style="1" customWidth="1"/>
    <col min="10757" max="10757" width="12.140625" style="1" bestFit="1" customWidth="1"/>
    <col min="10758" max="10758" width="7.85546875" style="1" customWidth="1"/>
    <col min="10759" max="10759" width="3.140625" style="1" customWidth="1"/>
    <col min="10760" max="10760" width="10.5703125" style="1" bestFit="1" customWidth="1"/>
    <col min="10761" max="10761" width="44.28515625" style="1" customWidth="1"/>
    <col min="10762" max="10762" width="10.85546875" style="1" bestFit="1" customWidth="1"/>
    <col min="10763" max="10763" width="7.42578125" style="1" bestFit="1" customWidth="1"/>
    <col min="10764" max="11004" width="9.140625" style="1"/>
    <col min="11005" max="11006" width="3.7109375" style="1" customWidth="1"/>
    <col min="11007" max="11007" width="15.7109375" style="1" customWidth="1"/>
    <col min="11008" max="11008" width="12.140625" style="1" customWidth="1"/>
    <col min="11009" max="11009" width="13.7109375" style="1" customWidth="1"/>
    <col min="11010" max="11010" width="5.7109375" style="1" customWidth="1"/>
    <col min="11011" max="11012" width="10.7109375" style="1" customWidth="1"/>
    <col min="11013" max="11013" width="12.140625" style="1" bestFit="1" customWidth="1"/>
    <col min="11014" max="11014" width="7.85546875" style="1" customWidth="1"/>
    <col min="11015" max="11015" width="3.140625" style="1" customWidth="1"/>
    <col min="11016" max="11016" width="10.5703125" style="1" bestFit="1" customWidth="1"/>
    <col min="11017" max="11017" width="44.28515625" style="1" customWidth="1"/>
    <col min="11018" max="11018" width="10.85546875" style="1" bestFit="1" customWidth="1"/>
    <col min="11019" max="11019" width="7.42578125" style="1" bestFit="1" customWidth="1"/>
    <col min="11020" max="11260" width="9.140625" style="1"/>
    <col min="11261" max="11262" width="3.7109375" style="1" customWidth="1"/>
    <col min="11263" max="11263" width="15.7109375" style="1" customWidth="1"/>
    <col min="11264" max="11264" width="12.140625" style="1" customWidth="1"/>
    <col min="11265" max="11265" width="13.7109375" style="1" customWidth="1"/>
    <col min="11266" max="11266" width="5.7109375" style="1" customWidth="1"/>
    <col min="11267" max="11268" width="10.7109375" style="1" customWidth="1"/>
    <col min="11269" max="11269" width="12.140625" style="1" bestFit="1" customWidth="1"/>
    <col min="11270" max="11270" width="7.85546875" style="1" customWidth="1"/>
    <col min="11271" max="11271" width="3.140625" style="1" customWidth="1"/>
    <col min="11272" max="11272" width="10.5703125" style="1" bestFit="1" customWidth="1"/>
    <col min="11273" max="11273" width="44.28515625" style="1" customWidth="1"/>
    <col min="11274" max="11274" width="10.85546875" style="1" bestFit="1" customWidth="1"/>
    <col min="11275" max="11275" width="7.42578125" style="1" bestFit="1" customWidth="1"/>
    <col min="11276" max="11516" width="9.140625" style="1"/>
    <col min="11517" max="11518" width="3.7109375" style="1" customWidth="1"/>
    <col min="11519" max="11519" width="15.7109375" style="1" customWidth="1"/>
    <col min="11520" max="11520" width="12.140625" style="1" customWidth="1"/>
    <col min="11521" max="11521" width="13.7109375" style="1" customWidth="1"/>
    <col min="11522" max="11522" width="5.7109375" style="1" customWidth="1"/>
    <col min="11523" max="11524" width="10.7109375" style="1" customWidth="1"/>
    <col min="11525" max="11525" width="12.140625" style="1" bestFit="1" customWidth="1"/>
    <col min="11526" max="11526" width="7.85546875" style="1" customWidth="1"/>
    <col min="11527" max="11527" width="3.140625" style="1" customWidth="1"/>
    <col min="11528" max="11528" width="10.5703125" style="1" bestFit="1" customWidth="1"/>
    <col min="11529" max="11529" width="44.28515625" style="1" customWidth="1"/>
    <col min="11530" max="11530" width="10.85546875" style="1" bestFit="1" customWidth="1"/>
    <col min="11531" max="11531" width="7.42578125" style="1" bestFit="1" customWidth="1"/>
    <col min="11532" max="11772" width="9.140625" style="1"/>
    <col min="11773" max="11774" width="3.7109375" style="1" customWidth="1"/>
    <col min="11775" max="11775" width="15.7109375" style="1" customWidth="1"/>
    <col min="11776" max="11776" width="12.140625" style="1" customWidth="1"/>
    <col min="11777" max="11777" width="13.7109375" style="1" customWidth="1"/>
    <col min="11778" max="11778" width="5.7109375" style="1" customWidth="1"/>
    <col min="11779" max="11780" width="10.7109375" style="1" customWidth="1"/>
    <col min="11781" max="11781" width="12.140625" style="1" bestFit="1" customWidth="1"/>
    <col min="11782" max="11782" width="7.85546875" style="1" customWidth="1"/>
    <col min="11783" max="11783" width="3.140625" style="1" customWidth="1"/>
    <col min="11784" max="11784" width="10.5703125" style="1" bestFit="1" customWidth="1"/>
    <col min="11785" max="11785" width="44.28515625" style="1" customWidth="1"/>
    <col min="11786" max="11786" width="10.85546875" style="1" bestFit="1" customWidth="1"/>
    <col min="11787" max="11787" width="7.42578125" style="1" bestFit="1" customWidth="1"/>
    <col min="11788" max="12028" width="9.140625" style="1"/>
    <col min="12029" max="12030" width="3.7109375" style="1" customWidth="1"/>
    <col min="12031" max="12031" width="15.7109375" style="1" customWidth="1"/>
    <col min="12032" max="12032" width="12.140625" style="1" customWidth="1"/>
    <col min="12033" max="12033" width="13.7109375" style="1" customWidth="1"/>
    <col min="12034" max="12034" width="5.7109375" style="1" customWidth="1"/>
    <col min="12035" max="12036" width="10.7109375" style="1" customWidth="1"/>
    <col min="12037" max="12037" width="12.140625" style="1" bestFit="1" customWidth="1"/>
    <col min="12038" max="12038" width="7.85546875" style="1" customWidth="1"/>
    <col min="12039" max="12039" width="3.140625" style="1" customWidth="1"/>
    <col min="12040" max="12040" width="10.5703125" style="1" bestFit="1" customWidth="1"/>
    <col min="12041" max="12041" width="44.28515625" style="1" customWidth="1"/>
    <col min="12042" max="12042" width="10.85546875" style="1" bestFit="1" customWidth="1"/>
    <col min="12043" max="12043" width="7.42578125" style="1" bestFit="1" customWidth="1"/>
    <col min="12044" max="12284" width="9.140625" style="1"/>
    <col min="12285" max="12286" width="3.7109375" style="1" customWidth="1"/>
    <col min="12287" max="12287" width="15.7109375" style="1" customWidth="1"/>
    <col min="12288" max="12288" width="12.140625" style="1" customWidth="1"/>
    <col min="12289" max="12289" width="13.7109375" style="1" customWidth="1"/>
    <col min="12290" max="12290" width="5.7109375" style="1" customWidth="1"/>
    <col min="12291" max="12292" width="10.7109375" style="1" customWidth="1"/>
    <col min="12293" max="12293" width="12.140625" style="1" bestFit="1" customWidth="1"/>
    <col min="12294" max="12294" width="7.85546875" style="1" customWidth="1"/>
    <col min="12295" max="12295" width="3.140625" style="1" customWidth="1"/>
    <col min="12296" max="12296" width="10.5703125" style="1" bestFit="1" customWidth="1"/>
    <col min="12297" max="12297" width="44.28515625" style="1" customWidth="1"/>
    <col min="12298" max="12298" width="10.85546875" style="1" bestFit="1" customWidth="1"/>
    <col min="12299" max="12299" width="7.42578125" style="1" bestFit="1" customWidth="1"/>
    <col min="12300" max="12540" width="9.140625" style="1"/>
    <col min="12541" max="12542" width="3.7109375" style="1" customWidth="1"/>
    <col min="12543" max="12543" width="15.7109375" style="1" customWidth="1"/>
    <col min="12544" max="12544" width="12.140625" style="1" customWidth="1"/>
    <col min="12545" max="12545" width="13.7109375" style="1" customWidth="1"/>
    <col min="12546" max="12546" width="5.7109375" style="1" customWidth="1"/>
    <col min="12547" max="12548" width="10.7109375" style="1" customWidth="1"/>
    <col min="12549" max="12549" width="12.140625" style="1" bestFit="1" customWidth="1"/>
    <col min="12550" max="12550" width="7.85546875" style="1" customWidth="1"/>
    <col min="12551" max="12551" width="3.140625" style="1" customWidth="1"/>
    <col min="12552" max="12552" width="10.5703125" style="1" bestFit="1" customWidth="1"/>
    <col min="12553" max="12553" width="44.28515625" style="1" customWidth="1"/>
    <col min="12554" max="12554" width="10.85546875" style="1" bestFit="1" customWidth="1"/>
    <col min="12555" max="12555" width="7.42578125" style="1" bestFit="1" customWidth="1"/>
    <col min="12556" max="12796" width="9.140625" style="1"/>
    <col min="12797" max="12798" width="3.7109375" style="1" customWidth="1"/>
    <col min="12799" max="12799" width="15.7109375" style="1" customWidth="1"/>
    <col min="12800" max="12800" width="12.140625" style="1" customWidth="1"/>
    <col min="12801" max="12801" width="13.7109375" style="1" customWidth="1"/>
    <col min="12802" max="12802" width="5.7109375" style="1" customWidth="1"/>
    <col min="12803" max="12804" width="10.7109375" style="1" customWidth="1"/>
    <col min="12805" max="12805" width="12.140625" style="1" bestFit="1" customWidth="1"/>
    <col min="12806" max="12806" width="7.85546875" style="1" customWidth="1"/>
    <col min="12807" max="12807" width="3.140625" style="1" customWidth="1"/>
    <col min="12808" max="12808" width="10.5703125" style="1" bestFit="1" customWidth="1"/>
    <col min="12809" max="12809" width="44.28515625" style="1" customWidth="1"/>
    <col min="12810" max="12810" width="10.85546875" style="1" bestFit="1" customWidth="1"/>
    <col min="12811" max="12811" width="7.42578125" style="1" bestFit="1" customWidth="1"/>
    <col min="12812" max="13052" width="9.140625" style="1"/>
    <col min="13053" max="13054" width="3.7109375" style="1" customWidth="1"/>
    <col min="13055" max="13055" width="15.7109375" style="1" customWidth="1"/>
    <col min="13056" max="13056" width="12.140625" style="1" customWidth="1"/>
    <col min="13057" max="13057" width="13.7109375" style="1" customWidth="1"/>
    <col min="13058" max="13058" width="5.7109375" style="1" customWidth="1"/>
    <col min="13059" max="13060" width="10.7109375" style="1" customWidth="1"/>
    <col min="13061" max="13061" width="12.140625" style="1" bestFit="1" customWidth="1"/>
    <col min="13062" max="13062" width="7.85546875" style="1" customWidth="1"/>
    <col min="13063" max="13063" width="3.140625" style="1" customWidth="1"/>
    <col min="13064" max="13064" width="10.5703125" style="1" bestFit="1" customWidth="1"/>
    <col min="13065" max="13065" width="44.28515625" style="1" customWidth="1"/>
    <col min="13066" max="13066" width="10.85546875" style="1" bestFit="1" customWidth="1"/>
    <col min="13067" max="13067" width="7.42578125" style="1" bestFit="1" customWidth="1"/>
    <col min="13068" max="13308" width="9.140625" style="1"/>
    <col min="13309" max="13310" width="3.7109375" style="1" customWidth="1"/>
    <col min="13311" max="13311" width="15.7109375" style="1" customWidth="1"/>
    <col min="13312" max="13312" width="12.140625" style="1" customWidth="1"/>
    <col min="13313" max="13313" width="13.7109375" style="1" customWidth="1"/>
    <col min="13314" max="13314" width="5.7109375" style="1" customWidth="1"/>
    <col min="13315" max="13316" width="10.7109375" style="1" customWidth="1"/>
    <col min="13317" max="13317" width="12.140625" style="1" bestFit="1" customWidth="1"/>
    <col min="13318" max="13318" width="7.85546875" style="1" customWidth="1"/>
    <col min="13319" max="13319" width="3.140625" style="1" customWidth="1"/>
    <col min="13320" max="13320" width="10.5703125" style="1" bestFit="1" customWidth="1"/>
    <col min="13321" max="13321" width="44.28515625" style="1" customWidth="1"/>
    <col min="13322" max="13322" width="10.85546875" style="1" bestFit="1" customWidth="1"/>
    <col min="13323" max="13323" width="7.42578125" style="1" bestFit="1" customWidth="1"/>
    <col min="13324" max="13564" width="9.140625" style="1"/>
    <col min="13565" max="13566" width="3.7109375" style="1" customWidth="1"/>
    <col min="13567" max="13567" width="15.7109375" style="1" customWidth="1"/>
    <col min="13568" max="13568" width="12.140625" style="1" customWidth="1"/>
    <col min="13569" max="13569" width="13.7109375" style="1" customWidth="1"/>
    <col min="13570" max="13570" width="5.7109375" style="1" customWidth="1"/>
    <col min="13571" max="13572" width="10.7109375" style="1" customWidth="1"/>
    <col min="13573" max="13573" width="12.140625" style="1" bestFit="1" customWidth="1"/>
    <col min="13574" max="13574" width="7.85546875" style="1" customWidth="1"/>
    <col min="13575" max="13575" width="3.140625" style="1" customWidth="1"/>
    <col min="13576" max="13576" width="10.5703125" style="1" bestFit="1" customWidth="1"/>
    <col min="13577" max="13577" width="44.28515625" style="1" customWidth="1"/>
    <col min="13578" max="13578" width="10.85546875" style="1" bestFit="1" customWidth="1"/>
    <col min="13579" max="13579" width="7.42578125" style="1" bestFit="1" customWidth="1"/>
    <col min="13580" max="13820" width="9.140625" style="1"/>
    <col min="13821" max="13822" width="3.7109375" style="1" customWidth="1"/>
    <col min="13823" max="13823" width="15.7109375" style="1" customWidth="1"/>
    <col min="13824" max="13824" width="12.140625" style="1" customWidth="1"/>
    <col min="13825" max="13825" width="13.7109375" style="1" customWidth="1"/>
    <col min="13826" max="13826" width="5.7109375" style="1" customWidth="1"/>
    <col min="13827" max="13828" width="10.7109375" style="1" customWidth="1"/>
    <col min="13829" max="13829" width="12.140625" style="1" bestFit="1" customWidth="1"/>
    <col min="13830" max="13830" width="7.85546875" style="1" customWidth="1"/>
    <col min="13831" max="13831" width="3.140625" style="1" customWidth="1"/>
    <col min="13832" max="13832" width="10.5703125" style="1" bestFit="1" customWidth="1"/>
    <col min="13833" max="13833" width="44.28515625" style="1" customWidth="1"/>
    <col min="13834" max="13834" width="10.85546875" style="1" bestFit="1" customWidth="1"/>
    <col min="13835" max="13835" width="7.42578125" style="1" bestFit="1" customWidth="1"/>
    <col min="13836" max="14076" width="9.140625" style="1"/>
    <col min="14077" max="14078" width="3.7109375" style="1" customWidth="1"/>
    <col min="14079" max="14079" width="15.7109375" style="1" customWidth="1"/>
    <col min="14080" max="14080" width="12.140625" style="1" customWidth="1"/>
    <col min="14081" max="14081" width="13.7109375" style="1" customWidth="1"/>
    <col min="14082" max="14082" width="5.7109375" style="1" customWidth="1"/>
    <col min="14083" max="14084" width="10.7109375" style="1" customWidth="1"/>
    <col min="14085" max="14085" width="12.140625" style="1" bestFit="1" customWidth="1"/>
    <col min="14086" max="14086" width="7.85546875" style="1" customWidth="1"/>
    <col min="14087" max="14087" width="3.140625" style="1" customWidth="1"/>
    <col min="14088" max="14088" width="10.5703125" style="1" bestFit="1" customWidth="1"/>
    <col min="14089" max="14089" width="44.28515625" style="1" customWidth="1"/>
    <col min="14090" max="14090" width="10.85546875" style="1" bestFit="1" customWidth="1"/>
    <col min="14091" max="14091" width="7.42578125" style="1" bestFit="1" customWidth="1"/>
    <col min="14092" max="14332" width="9.140625" style="1"/>
    <col min="14333" max="14334" width="3.7109375" style="1" customWidth="1"/>
    <col min="14335" max="14335" width="15.7109375" style="1" customWidth="1"/>
    <col min="14336" max="14336" width="12.140625" style="1" customWidth="1"/>
    <col min="14337" max="14337" width="13.7109375" style="1" customWidth="1"/>
    <col min="14338" max="14338" width="5.7109375" style="1" customWidth="1"/>
    <col min="14339" max="14340" width="10.7109375" style="1" customWidth="1"/>
    <col min="14341" max="14341" width="12.140625" style="1" bestFit="1" customWidth="1"/>
    <col min="14342" max="14342" width="7.85546875" style="1" customWidth="1"/>
    <col min="14343" max="14343" width="3.140625" style="1" customWidth="1"/>
    <col min="14344" max="14344" width="10.5703125" style="1" bestFit="1" customWidth="1"/>
    <col min="14345" max="14345" width="44.28515625" style="1" customWidth="1"/>
    <col min="14346" max="14346" width="10.85546875" style="1" bestFit="1" customWidth="1"/>
    <col min="14347" max="14347" width="7.42578125" style="1" bestFit="1" customWidth="1"/>
    <col min="14348" max="14588" width="9.140625" style="1"/>
    <col min="14589" max="14590" width="3.7109375" style="1" customWidth="1"/>
    <col min="14591" max="14591" width="15.7109375" style="1" customWidth="1"/>
    <col min="14592" max="14592" width="12.140625" style="1" customWidth="1"/>
    <col min="14593" max="14593" width="13.7109375" style="1" customWidth="1"/>
    <col min="14594" max="14594" width="5.7109375" style="1" customWidth="1"/>
    <col min="14595" max="14596" width="10.7109375" style="1" customWidth="1"/>
    <col min="14597" max="14597" width="12.140625" style="1" bestFit="1" customWidth="1"/>
    <col min="14598" max="14598" width="7.85546875" style="1" customWidth="1"/>
    <col min="14599" max="14599" width="3.140625" style="1" customWidth="1"/>
    <col min="14600" max="14600" width="10.5703125" style="1" bestFit="1" customWidth="1"/>
    <col min="14601" max="14601" width="44.28515625" style="1" customWidth="1"/>
    <col min="14602" max="14602" width="10.85546875" style="1" bestFit="1" customWidth="1"/>
    <col min="14603" max="14603" width="7.42578125" style="1" bestFit="1" customWidth="1"/>
    <col min="14604" max="14844" width="9.140625" style="1"/>
    <col min="14845" max="14846" width="3.7109375" style="1" customWidth="1"/>
    <col min="14847" max="14847" width="15.7109375" style="1" customWidth="1"/>
    <col min="14848" max="14848" width="12.140625" style="1" customWidth="1"/>
    <col min="14849" max="14849" width="13.7109375" style="1" customWidth="1"/>
    <col min="14850" max="14850" width="5.7109375" style="1" customWidth="1"/>
    <col min="14851" max="14852" width="10.7109375" style="1" customWidth="1"/>
    <col min="14853" max="14853" width="12.140625" style="1" bestFit="1" customWidth="1"/>
    <col min="14854" max="14854" width="7.85546875" style="1" customWidth="1"/>
    <col min="14855" max="14855" width="3.140625" style="1" customWidth="1"/>
    <col min="14856" max="14856" width="10.5703125" style="1" bestFit="1" customWidth="1"/>
    <col min="14857" max="14857" width="44.28515625" style="1" customWidth="1"/>
    <col min="14858" max="14858" width="10.85546875" style="1" bestFit="1" customWidth="1"/>
    <col min="14859" max="14859" width="7.42578125" style="1" bestFit="1" customWidth="1"/>
    <col min="14860" max="15100" width="9.140625" style="1"/>
    <col min="15101" max="15102" width="3.7109375" style="1" customWidth="1"/>
    <col min="15103" max="15103" width="15.7109375" style="1" customWidth="1"/>
    <col min="15104" max="15104" width="12.140625" style="1" customWidth="1"/>
    <col min="15105" max="15105" width="13.7109375" style="1" customWidth="1"/>
    <col min="15106" max="15106" width="5.7109375" style="1" customWidth="1"/>
    <col min="15107" max="15108" width="10.7109375" style="1" customWidth="1"/>
    <col min="15109" max="15109" width="12.140625" style="1" bestFit="1" customWidth="1"/>
    <col min="15110" max="15110" width="7.85546875" style="1" customWidth="1"/>
    <col min="15111" max="15111" width="3.140625" style="1" customWidth="1"/>
    <col min="15112" max="15112" width="10.5703125" style="1" bestFit="1" customWidth="1"/>
    <col min="15113" max="15113" width="44.28515625" style="1" customWidth="1"/>
    <col min="15114" max="15114" width="10.85546875" style="1" bestFit="1" customWidth="1"/>
    <col min="15115" max="15115" width="7.42578125" style="1" bestFit="1" customWidth="1"/>
    <col min="15116" max="15356" width="9.140625" style="1"/>
    <col min="15357" max="15358" width="3.7109375" style="1" customWidth="1"/>
    <col min="15359" max="15359" width="15.7109375" style="1" customWidth="1"/>
    <col min="15360" max="15360" width="12.140625" style="1" customWidth="1"/>
    <col min="15361" max="15361" width="13.7109375" style="1" customWidth="1"/>
    <col min="15362" max="15362" width="5.7109375" style="1" customWidth="1"/>
    <col min="15363" max="15364" width="10.7109375" style="1" customWidth="1"/>
    <col min="15365" max="15365" width="12.140625" style="1" bestFit="1" customWidth="1"/>
    <col min="15366" max="15366" width="7.85546875" style="1" customWidth="1"/>
    <col min="15367" max="15367" width="3.140625" style="1" customWidth="1"/>
    <col min="15368" max="15368" width="10.5703125" style="1" bestFit="1" customWidth="1"/>
    <col min="15369" max="15369" width="44.28515625" style="1" customWidth="1"/>
    <col min="15370" max="15370" width="10.85546875" style="1" bestFit="1" customWidth="1"/>
    <col min="15371" max="15371" width="7.42578125" style="1" bestFit="1" customWidth="1"/>
    <col min="15372" max="15612" width="9.140625" style="1"/>
    <col min="15613" max="15614" width="3.7109375" style="1" customWidth="1"/>
    <col min="15615" max="15615" width="15.7109375" style="1" customWidth="1"/>
    <col min="15616" max="15616" width="12.140625" style="1" customWidth="1"/>
    <col min="15617" max="15617" width="13.7109375" style="1" customWidth="1"/>
    <col min="15618" max="15618" width="5.7109375" style="1" customWidth="1"/>
    <col min="15619" max="15620" width="10.7109375" style="1" customWidth="1"/>
    <col min="15621" max="15621" width="12.140625" style="1" bestFit="1" customWidth="1"/>
    <col min="15622" max="15622" width="7.85546875" style="1" customWidth="1"/>
    <col min="15623" max="15623" width="3.140625" style="1" customWidth="1"/>
    <col min="15624" max="15624" width="10.5703125" style="1" bestFit="1" customWidth="1"/>
    <col min="15625" max="15625" width="44.28515625" style="1" customWidth="1"/>
    <col min="15626" max="15626" width="10.85546875" style="1" bestFit="1" customWidth="1"/>
    <col min="15627" max="15627" width="7.42578125" style="1" bestFit="1" customWidth="1"/>
    <col min="15628" max="15868" width="9.140625" style="1"/>
    <col min="15869" max="15870" width="3.7109375" style="1" customWidth="1"/>
    <col min="15871" max="15871" width="15.7109375" style="1" customWidth="1"/>
    <col min="15872" max="15872" width="12.140625" style="1" customWidth="1"/>
    <col min="15873" max="15873" width="13.7109375" style="1" customWidth="1"/>
    <col min="15874" max="15874" width="5.7109375" style="1" customWidth="1"/>
    <col min="15875" max="15876" width="10.7109375" style="1" customWidth="1"/>
    <col min="15877" max="15877" width="12.140625" style="1" bestFit="1" customWidth="1"/>
    <col min="15878" max="15878" width="7.85546875" style="1" customWidth="1"/>
    <col min="15879" max="15879" width="3.140625" style="1" customWidth="1"/>
    <col min="15880" max="15880" width="10.5703125" style="1" bestFit="1" customWidth="1"/>
    <col min="15881" max="15881" width="44.28515625" style="1" customWidth="1"/>
    <col min="15882" max="15882" width="10.85546875" style="1" bestFit="1" customWidth="1"/>
    <col min="15883" max="15883" width="7.42578125" style="1" bestFit="1" customWidth="1"/>
    <col min="15884" max="16124" width="9.140625" style="1"/>
    <col min="16125" max="16126" width="3.7109375" style="1" customWidth="1"/>
    <col min="16127" max="16127" width="15.7109375" style="1" customWidth="1"/>
    <col min="16128" max="16128" width="12.140625" style="1" customWidth="1"/>
    <col min="16129" max="16129" width="13.7109375" style="1" customWidth="1"/>
    <col min="16130" max="16130" width="5.7109375" style="1" customWidth="1"/>
    <col min="16131" max="16132" width="10.7109375" style="1" customWidth="1"/>
    <col min="16133" max="16133" width="12.140625" style="1" bestFit="1" customWidth="1"/>
    <col min="16134" max="16134" width="7.85546875" style="1" customWidth="1"/>
    <col min="16135" max="16135" width="3.140625" style="1" customWidth="1"/>
    <col min="16136" max="16136" width="10.5703125" style="1" bestFit="1" customWidth="1"/>
    <col min="16137" max="16137" width="44.28515625" style="1" customWidth="1"/>
    <col min="16138" max="16138" width="10.85546875" style="1" bestFit="1" customWidth="1"/>
    <col min="16139" max="16139" width="7.42578125" style="1" bestFit="1" customWidth="1"/>
    <col min="16140" max="16384" width="9.140625" style="1"/>
  </cols>
  <sheetData>
    <row r="1" spans="1:13" ht="48.75" customHeight="1" thickBot="1" x14ac:dyDescent="0.25">
      <c r="A1" s="92" t="s">
        <v>64</v>
      </c>
      <c r="B1" s="93"/>
      <c r="C1" s="93"/>
      <c r="D1" s="93"/>
      <c r="E1" s="93"/>
      <c r="F1" s="93"/>
      <c r="G1" s="93"/>
      <c r="H1" s="93"/>
      <c r="I1" s="93"/>
      <c r="J1" s="93"/>
    </row>
    <row r="2" spans="1:13" x14ac:dyDescent="0.2">
      <c r="A2" s="67" t="s">
        <v>2</v>
      </c>
      <c r="B2" s="68"/>
      <c r="C2" s="68"/>
      <c r="D2" s="10" t="s">
        <v>3</v>
      </c>
      <c r="E2" s="11"/>
      <c r="F2" s="11"/>
      <c r="G2" s="12" t="s">
        <v>4</v>
      </c>
      <c r="H2" s="69" t="s">
        <v>5</v>
      </c>
      <c r="I2" s="70"/>
      <c r="J2" s="13"/>
    </row>
    <row r="3" spans="1:13" ht="153" customHeight="1" x14ac:dyDescent="0.2">
      <c r="A3" s="71" t="s">
        <v>6</v>
      </c>
      <c r="B3" s="72"/>
      <c r="C3" s="72"/>
      <c r="D3" s="72"/>
      <c r="E3" s="72"/>
      <c r="F3" s="72"/>
      <c r="G3" s="72"/>
      <c r="H3" s="72"/>
      <c r="I3" s="72"/>
      <c r="J3" s="73"/>
    </row>
    <row r="4" spans="1:13" s="4" customFormat="1" ht="12.95" customHeight="1" x14ac:dyDescent="0.2">
      <c r="A4" s="74" t="s">
        <v>7</v>
      </c>
      <c r="B4" s="75"/>
      <c r="C4" s="75"/>
      <c r="D4" s="75"/>
      <c r="E4" s="75"/>
      <c r="F4" s="14" t="s">
        <v>1</v>
      </c>
      <c r="G4" s="15"/>
      <c r="H4" s="14" t="s">
        <v>8</v>
      </c>
      <c r="I4" s="76"/>
      <c r="J4" s="77"/>
      <c r="M4" s="5"/>
    </row>
    <row r="5" spans="1:13" s="4" customFormat="1" ht="12.95" customHeight="1" x14ac:dyDescent="0.2">
      <c r="A5" s="78"/>
      <c r="B5" s="79"/>
      <c r="C5" s="79"/>
      <c r="D5" s="79"/>
      <c r="E5" s="79"/>
      <c r="F5" s="79"/>
      <c r="G5" s="79"/>
      <c r="H5" s="79"/>
      <c r="I5" s="79"/>
      <c r="J5" s="80"/>
      <c r="M5" s="5"/>
    </row>
    <row r="6" spans="1:13" s="4" customFormat="1" ht="12.95" customHeight="1" x14ac:dyDescent="0.2">
      <c r="A6" s="81" t="s">
        <v>9</v>
      </c>
      <c r="B6" s="82"/>
      <c r="C6" s="82" t="s">
        <v>10</v>
      </c>
      <c r="D6" s="82"/>
      <c r="E6" s="82"/>
      <c r="F6" s="16" t="s">
        <v>1</v>
      </c>
      <c r="G6" s="17" t="s">
        <v>11</v>
      </c>
      <c r="H6" s="16" t="s">
        <v>12</v>
      </c>
      <c r="I6" s="18" t="s">
        <v>13</v>
      </c>
      <c r="J6" s="19" t="s">
        <v>14</v>
      </c>
      <c r="M6" s="6"/>
    </row>
    <row r="7" spans="1:13" s="4" customFormat="1" ht="12.95" customHeight="1" x14ac:dyDescent="0.2">
      <c r="A7" s="20" t="s">
        <v>15</v>
      </c>
      <c r="B7" s="21"/>
      <c r="C7" s="83" t="s">
        <v>16</v>
      </c>
      <c r="D7" s="83"/>
      <c r="E7" s="83"/>
      <c r="F7" s="22"/>
      <c r="G7" s="23"/>
      <c r="H7" s="24"/>
      <c r="I7" s="25"/>
      <c r="J7" s="26"/>
      <c r="M7" s="6"/>
    </row>
    <row r="8" spans="1:13" s="4" customFormat="1" ht="12.95" customHeight="1" x14ac:dyDescent="0.2">
      <c r="A8" s="27"/>
      <c r="B8" s="28" t="s">
        <v>17</v>
      </c>
      <c r="C8" s="66"/>
      <c r="D8" s="66"/>
      <c r="E8" s="66"/>
      <c r="F8" s="29"/>
      <c r="G8" s="29"/>
      <c r="H8" s="30"/>
      <c r="I8" s="31"/>
      <c r="J8" s="26" t="e">
        <f>I8/$I$43</f>
        <v>#DIV/0!</v>
      </c>
    </row>
    <row r="9" spans="1:13" s="4" customFormat="1" ht="12.95" customHeight="1" x14ac:dyDescent="0.2">
      <c r="A9" s="27"/>
      <c r="B9" s="28" t="s">
        <v>18</v>
      </c>
      <c r="C9" s="66"/>
      <c r="D9" s="66"/>
      <c r="E9" s="66"/>
      <c r="F9" s="29"/>
      <c r="G9" s="29"/>
      <c r="H9" s="30"/>
      <c r="I9" s="31">
        <f>IF(G9="",0,G9*H9)</f>
        <v>0</v>
      </c>
      <c r="J9" s="26" t="e">
        <f>I9/$I$43</f>
        <v>#DIV/0!</v>
      </c>
    </row>
    <row r="10" spans="1:13" s="4" customFormat="1" ht="12.95" customHeight="1" x14ac:dyDescent="0.2">
      <c r="A10" s="27"/>
      <c r="B10" s="28" t="s">
        <v>19</v>
      </c>
      <c r="C10" s="66"/>
      <c r="D10" s="66"/>
      <c r="E10" s="66"/>
      <c r="F10" s="29"/>
      <c r="G10" s="29"/>
      <c r="H10" s="30"/>
      <c r="I10" s="31">
        <f>IF(G10="",0,G10*H10)</f>
        <v>0</v>
      </c>
      <c r="J10" s="26" t="e">
        <f>I10/$I$43</f>
        <v>#DIV/0!</v>
      </c>
    </row>
    <row r="11" spans="1:13" s="4" customFormat="1" ht="12.95" customHeight="1" x14ac:dyDescent="0.2">
      <c r="A11" s="32" t="s">
        <v>20</v>
      </c>
      <c r="B11" s="33"/>
      <c r="C11" s="86" t="s">
        <v>21</v>
      </c>
      <c r="D11" s="86"/>
      <c r="E11" s="86"/>
      <c r="F11" s="34"/>
      <c r="G11" s="35"/>
      <c r="H11" s="36"/>
      <c r="I11" s="37">
        <f>SUM(I8:I10)</f>
        <v>0</v>
      </c>
      <c r="J11" s="38" t="e">
        <f>I11/$I$43</f>
        <v>#DIV/0!</v>
      </c>
    </row>
    <row r="12" spans="1:13" ht="12.95" customHeight="1" x14ac:dyDescent="0.2">
      <c r="A12" s="20" t="s">
        <v>22</v>
      </c>
      <c r="B12" s="21"/>
      <c r="C12" s="83" t="s">
        <v>23</v>
      </c>
      <c r="D12" s="83"/>
      <c r="E12" s="83"/>
      <c r="F12" s="22"/>
      <c r="G12" s="23"/>
      <c r="H12" s="24"/>
      <c r="I12" s="25"/>
      <c r="J12" s="26"/>
    </row>
    <row r="13" spans="1:13" ht="12.95" customHeight="1" x14ac:dyDescent="0.2">
      <c r="A13" s="27"/>
      <c r="B13" s="28" t="s">
        <v>24</v>
      </c>
      <c r="C13" s="66"/>
      <c r="D13" s="66"/>
      <c r="E13" s="66"/>
      <c r="F13" s="39"/>
      <c r="G13" s="39"/>
      <c r="H13" s="30"/>
      <c r="I13" s="31">
        <f t="shared" ref="I13:I18" si="0">IF(G13="",0,G13*H13)</f>
        <v>0</v>
      </c>
      <c r="J13" s="26" t="e">
        <f t="shared" ref="J13:J19" si="1">I13/$I$43</f>
        <v>#DIV/0!</v>
      </c>
    </row>
    <row r="14" spans="1:13" ht="12.95" customHeight="1" x14ac:dyDescent="0.2">
      <c r="A14" s="40"/>
      <c r="B14" s="41" t="s">
        <v>25</v>
      </c>
      <c r="C14" s="66"/>
      <c r="D14" s="66"/>
      <c r="E14" s="66"/>
      <c r="F14" s="39"/>
      <c r="G14" s="39"/>
      <c r="H14" s="30"/>
      <c r="I14" s="31">
        <f t="shared" si="0"/>
        <v>0</v>
      </c>
      <c r="J14" s="26" t="e">
        <f t="shared" si="1"/>
        <v>#DIV/0!</v>
      </c>
    </row>
    <row r="15" spans="1:13" ht="12.95" customHeight="1" x14ac:dyDescent="0.2">
      <c r="A15" s="40"/>
      <c r="B15" s="41" t="s">
        <v>26</v>
      </c>
      <c r="C15" s="66" t="e">
        <f>IF(#REF!="","",#REF!)</f>
        <v>#REF!</v>
      </c>
      <c r="D15" s="66"/>
      <c r="E15" s="66"/>
      <c r="F15" s="39"/>
      <c r="G15" s="39"/>
      <c r="H15" s="30" t="e">
        <f>IF(#REF!="","",-(#REF!*#REF!/100)+#REF!)</f>
        <v>#REF!</v>
      </c>
      <c r="I15" s="31">
        <f t="shared" si="0"/>
        <v>0</v>
      </c>
      <c r="J15" s="26" t="e">
        <f t="shared" si="1"/>
        <v>#DIV/0!</v>
      </c>
    </row>
    <row r="16" spans="1:13" ht="12.95" customHeight="1" x14ac:dyDescent="0.2">
      <c r="A16" s="40"/>
      <c r="B16" s="41" t="s">
        <v>27</v>
      </c>
      <c r="C16" s="66" t="e">
        <f>IF(#REF!="","",#REF!)</f>
        <v>#REF!</v>
      </c>
      <c r="D16" s="66"/>
      <c r="E16" s="66"/>
      <c r="F16" s="39"/>
      <c r="G16" s="39"/>
      <c r="H16" s="30" t="e">
        <f>IF(#REF!="","",-(#REF!*#REF!/100)+#REF!)</f>
        <v>#REF!</v>
      </c>
      <c r="I16" s="31">
        <f t="shared" si="0"/>
        <v>0</v>
      </c>
      <c r="J16" s="26" t="e">
        <f t="shared" si="1"/>
        <v>#DIV/0!</v>
      </c>
    </row>
    <row r="17" spans="1:11" ht="12.95" customHeight="1" x14ac:dyDescent="0.2">
      <c r="A17" s="40"/>
      <c r="B17" s="41" t="s">
        <v>28</v>
      </c>
      <c r="C17" s="66" t="e">
        <f>IF(#REF!="","",#REF!)</f>
        <v>#REF!</v>
      </c>
      <c r="D17" s="66"/>
      <c r="E17" s="66"/>
      <c r="F17" s="39"/>
      <c r="G17" s="39"/>
      <c r="H17" s="30" t="e">
        <f>IF(#REF!="","",-(#REF!*#REF!/100)+#REF!)</f>
        <v>#REF!</v>
      </c>
      <c r="I17" s="31">
        <f t="shared" si="0"/>
        <v>0</v>
      </c>
      <c r="J17" s="26" t="e">
        <f t="shared" si="1"/>
        <v>#DIV/0!</v>
      </c>
    </row>
    <row r="18" spans="1:11" ht="12.95" customHeight="1" x14ac:dyDescent="0.2">
      <c r="A18" s="40"/>
      <c r="B18" s="41" t="s">
        <v>29</v>
      </c>
      <c r="C18" s="66" t="e">
        <f>IF(#REF!="","",#REF!)</f>
        <v>#REF!</v>
      </c>
      <c r="D18" s="66"/>
      <c r="E18" s="66"/>
      <c r="F18" s="39"/>
      <c r="G18" s="39"/>
      <c r="H18" s="30" t="e">
        <f>IF(#REF!="","",-(#REF!*#REF!/100)+#REF!)</f>
        <v>#REF!</v>
      </c>
      <c r="I18" s="31">
        <f t="shared" si="0"/>
        <v>0</v>
      </c>
      <c r="J18" s="26" t="e">
        <f t="shared" si="1"/>
        <v>#DIV/0!</v>
      </c>
    </row>
    <row r="19" spans="1:11" ht="12.95" customHeight="1" x14ac:dyDescent="0.2">
      <c r="A19" s="42" t="s">
        <v>30</v>
      </c>
      <c r="B19" s="43"/>
      <c r="C19" s="86" t="s">
        <v>31</v>
      </c>
      <c r="D19" s="86"/>
      <c r="E19" s="86"/>
      <c r="F19" s="34"/>
      <c r="G19" s="44"/>
      <c r="H19" s="36"/>
      <c r="I19" s="45">
        <f>SUM(I13:I18)</f>
        <v>0</v>
      </c>
      <c r="J19" s="46" t="e">
        <f t="shared" si="1"/>
        <v>#DIV/0!</v>
      </c>
    </row>
    <row r="20" spans="1:11" ht="12.95" customHeight="1" x14ac:dyDescent="0.2">
      <c r="A20" s="47" t="s">
        <v>32</v>
      </c>
      <c r="B20" s="48"/>
      <c r="C20" s="83" t="s">
        <v>33</v>
      </c>
      <c r="D20" s="83"/>
      <c r="E20" s="83"/>
      <c r="F20" s="22"/>
      <c r="G20" s="49"/>
      <c r="H20" s="24"/>
      <c r="I20" s="50"/>
      <c r="J20" s="26"/>
    </row>
    <row r="21" spans="1:11" ht="12.95" customHeight="1" x14ac:dyDescent="0.2">
      <c r="A21" s="51"/>
      <c r="B21" s="41" t="s">
        <v>34</v>
      </c>
      <c r="C21" s="66" t="s">
        <v>35</v>
      </c>
      <c r="D21" s="66"/>
      <c r="E21" s="66"/>
      <c r="F21" s="52" t="s">
        <v>36</v>
      </c>
      <c r="G21" s="39"/>
      <c r="H21" s="30"/>
      <c r="I21" s="31">
        <f>IF(G21="",0,G21*H21)</f>
        <v>0</v>
      </c>
      <c r="J21" s="26" t="e">
        <f>I21/$I$43</f>
        <v>#DIV/0!</v>
      </c>
    </row>
    <row r="22" spans="1:11" ht="12.95" customHeight="1" x14ac:dyDescent="0.2">
      <c r="A22" s="51"/>
      <c r="B22" s="41" t="s">
        <v>37</v>
      </c>
      <c r="C22" s="66" t="s">
        <v>38</v>
      </c>
      <c r="D22" s="66"/>
      <c r="E22" s="66"/>
      <c r="F22" s="52" t="s">
        <v>36</v>
      </c>
      <c r="G22" s="39"/>
      <c r="H22" s="30"/>
      <c r="I22" s="31">
        <f>IF(G22="",0,G22*H22)</f>
        <v>0</v>
      </c>
      <c r="J22" s="26" t="e">
        <f>I22/$I$43</f>
        <v>#DIV/0!</v>
      </c>
    </row>
    <row r="23" spans="1:11" ht="12.95" customHeight="1" x14ac:dyDescent="0.2">
      <c r="A23" s="51"/>
      <c r="B23" s="41" t="s">
        <v>39</v>
      </c>
      <c r="C23" s="66" t="s">
        <v>40</v>
      </c>
      <c r="D23" s="66"/>
      <c r="E23" s="66"/>
      <c r="F23" s="52" t="s">
        <v>36</v>
      </c>
      <c r="G23" s="53"/>
      <c r="H23" s="30"/>
      <c r="I23" s="31">
        <f>IF(G23="",0,G23*H23)</f>
        <v>0</v>
      </c>
      <c r="J23" s="26" t="e">
        <f>I23/$I$43</f>
        <v>#DIV/0!</v>
      </c>
    </row>
    <row r="24" spans="1:11" ht="12.95" customHeight="1" x14ac:dyDescent="0.2">
      <c r="A24" s="42" t="s">
        <v>41</v>
      </c>
      <c r="B24" s="43"/>
      <c r="C24" s="86" t="s">
        <v>42</v>
      </c>
      <c r="D24" s="86"/>
      <c r="E24" s="86"/>
      <c r="F24" s="34"/>
      <c r="G24" s="54"/>
      <c r="H24" s="36"/>
      <c r="I24" s="45">
        <f>SUM(I21:I23)</f>
        <v>0</v>
      </c>
      <c r="J24" s="46" t="e">
        <f>I24/$I$43</f>
        <v>#DIV/0!</v>
      </c>
    </row>
    <row r="25" spans="1:11" ht="14.25" x14ac:dyDescent="0.2">
      <c r="A25" s="47" t="s">
        <v>43</v>
      </c>
      <c r="B25" s="48"/>
      <c r="C25" s="83" t="s">
        <v>44</v>
      </c>
      <c r="D25" s="83"/>
      <c r="E25" s="83"/>
      <c r="F25" s="22"/>
      <c r="G25" s="55"/>
      <c r="H25" s="24"/>
      <c r="I25" s="50"/>
      <c r="J25" s="26"/>
    </row>
    <row r="26" spans="1:11" x14ac:dyDescent="0.2">
      <c r="A26" s="51"/>
      <c r="B26" s="41" t="s">
        <v>45</v>
      </c>
      <c r="C26" s="66"/>
      <c r="D26" s="66"/>
      <c r="E26" s="66"/>
      <c r="F26" s="52"/>
      <c r="G26" s="29"/>
      <c r="H26" s="30"/>
      <c r="I26" s="31">
        <f>IF(G26="",0,G26*H26)</f>
        <v>0</v>
      </c>
      <c r="J26" s="26" t="e">
        <f>I26/$I$43</f>
        <v>#DIV/0!</v>
      </c>
    </row>
    <row r="27" spans="1:11" x14ac:dyDescent="0.2">
      <c r="A27" s="40"/>
      <c r="B27" s="41" t="s">
        <v>46</v>
      </c>
      <c r="C27" s="66"/>
      <c r="D27" s="66"/>
      <c r="E27" s="66"/>
      <c r="F27" s="52"/>
      <c r="G27" s="29"/>
      <c r="H27" s="30"/>
      <c r="I27" s="31">
        <f>IF(G27="",0,G27*H27)</f>
        <v>0</v>
      </c>
      <c r="J27" s="26" t="e">
        <f>I27/$I$43</f>
        <v>#DIV/0!</v>
      </c>
    </row>
    <row r="28" spans="1:11" ht="9.9499999999999993" customHeight="1" x14ac:dyDescent="0.2">
      <c r="A28" s="40"/>
      <c r="B28" s="41" t="s">
        <v>47</v>
      </c>
      <c r="C28" s="66"/>
      <c r="D28" s="66"/>
      <c r="E28" s="66"/>
      <c r="F28" s="52"/>
      <c r="G28" s="29"/>
      <c r="H28" s="30"/>
      <c r="I28" s="31">
        <f>IF(G28="",0,G28*H28)</f>
        <v>0</v>
      </c>
      <c r="J28" s="26" t="e">
        <f>I28/$I$43</f>
        <v>#DIV/0!</v>
      </c>
      <c r="K28" s="7"/>
    </row>
    <row r="29" spans="1:11" ht="20.100000000000001" customHeight="1" x14ac:dyDescent="0.2">
      <c r="A29" s="42" t="s">
        <v>48</v>
      </c>
      <c r="B29" s="43"/>
      <c r="C29" s="86" t="s">
        <v>49</v>
      </c>
      <c r="D29" s="86"/>
      <c r="E29" s="86"/>
      <c r="F29" s="34"/>
      <c r="G29" s="35"/>
      <c r="H29" s="36"/>
      <c r="I29" s="45">
        <f>SUM(I26:I28)</f>
        <v>0</v>
      </c>
      <c r="J29" s="46" t="e">
        <f>I29/$I$43</f>
        <v>#DIV/0!</v>
      </c>
      <c r="K29" s="8"/>
    </row>
    <row r="30" spans="1:11" ht="9.9499999999999993" customHeight="1" x14ac:dyDescent="0.2">
      <c r="A30" s="87"/>
      <c r="B30" s="88"/>
      <c r="C30" s="88"/>
      <c r="D30" s="88"/>
      <c r="E30" s="88"/>
      <c r="F30" s="88"/>
      <c r="G30" s="88"/>
      <c r="H30" s="88"/>
      <c r="I30" s="89"/>
      <c r="J30" s="56"/>
      <c r="K30" s="7"/>
    </row>
    <row r="31" spans="1:11" ht="20.100000000000001" customHeight="1" x14ac:dyDescent="0.2">
      <c r="A31" s="57" t="s">
        <v>50</v>
      </c>
      <c r="B31" s="58"/>
      <c r="C31" s="90" t="s">
        <v>51</v>
      </c>
      <c r="D31" s="91"/>
      <c r="E31" s="91"/>
      <c r="F31" s="91"/>
      <c r="G31" s="91"/>
      <c r="H31" s="91"/>
      <c r="I31" s="59">
        <f>I11+I19+I24+I29</f>
        <v>0</v>
      </c>
      <c r="J31" s="60" t="e">
        <f>I31/$I$43</f>
        <v>#DIV/0!</v>
      </c>
      <c r="K31" s="8"/>
    </row>
    <row r="32" spans="1:11" ht="9.9499999999999993" customHeight="1" x14ac:dyDescent="0.2">
      <c r="A32" s="87"/>
      <c r="B32" s="88"/>
      <c r="C32" s="88"/>
      <c r="D32" s="88"/>
      <c r="E32" s="88"/>
      <c r="F32" s="88"/>
      <c r="G32" s="88"/>
      <c r="H32" s="88"/>
      <c r="I32" s="89"/>
      <c r="J32" s="56"/>
      <c r="K32" s="7"/>
    </row>
    <row r="33" spans="1:11" ht="20.100000000000001" customHeight="1" x14ac:dyDescent="0.2">
      <c r="A33" s="57" t="s">
        <v>52</v>
      </c>
      <c r="B33" s="58"/>
      <c r="C33" s="84" t="s">
        <v>53</v>
      </c>
      <c r="D33" s="85"/>
      <c r="E33" s="85"/>
      <c r="F33" s="85"/>
      <c r="G33" s="85"/>
      <c r="H33" s="9">
        <v>1.983E-2</v>
      </c>
      <c r="I33" s="59">
        <f>H33*I31</f>
        <v>0</v>
      </c>
      <c r="J33" s="60" t="e">
        <f>I33/$I$43</f>
        <v>#DIV/0!</v>
      </c>
      <c r="K33" s="8"/>
    </row>
    <row r="34" spans="1:11" ht="9.9499999999999993" customHeight="1" x14ac:dyDescent="0.2">
      <c r="A34" s="87"/>
      <c r="B34" s="88"/>
      <c r="C34" s="88"/>
      <c r="D34" s="88"/>
      <c r="E34" s="88"/>
      <c r="F34" s="88"/>
      <c r="G34" s="88"/>
      <c r="H34" s="88"/>
      <c r="I34" s="89"/>
      <c r="J34" s="56"/>
      <c r="K34" s="7"/>
    </row>
    <row r="35" spans="1:11" ht="20.100000000000001" customHeight="1" x14ac:dyDescent="0.2">
      <c r="A35" s="57" t="s">
        <v>54</v>
      </c>
      <c r="B35" s="58"/>
      <c r="C35" s="94" t="s">
        <v>55</v>
      </c>
      <c r="D35" s="95"/>
      <c r="E35" s="95"/>
      <c r="F35" s="95"/>
      <c r="G35" s="95"/>
      <c r="H35" s="61"/>
      <c r="I35" s="59">
        <f>H35*I31</f>
        <v>0</v>
      </c>
      <c r="J35" s="60" t="e">
        <f>I35/$I$43</f>
        <v>#DIV/0!</v>
      </c>
      <c r="K35" s="8"/>
    </row>
    <row r="36" spans="1:11" ht="9.9499999999999993" customHeight="1" x14ac:dyDescent="0.2">
      <c r="A36" s="87"/>
      <c r="B36" s="88"/>
      <c r="C36" s="88"/>
      <c r="D36" s="88"/>
      <c r="E36" s="88"/>
      <c r="F36" s="88"/>
      <c r="G36" s="88"/>
      <c r="H36" s="88"/>
      <c r="I36" s="89"/>
      <c r="J36" s="56"/>
      <c r="K36" s="7"/>
    </row>
    <row r="37" spans="1:11" ht="20.100000000000001" customHeight="1" x14ac:dyDescent="0.2">
      <c r="A37" s="57" t="s">
        <v>56</v>
      </c>
      <c r="B37" s="58"/>
      <c r="C37" s="94" t="s">
        <v>63</v>
      </c>
      <c r="D37" s="95"/>
      <c r="E37" s="95"/>
      <c r="F37" s="95"/>
      <c r="G37" s="95"/>
      <c r="H37" s="61"/>
      <c r="I37" s="59">
        <f>0.1*(I31+I35+I33)</f>
        <v>0</v>
      </c>
      <c r="J37" s="60" t="e">
        <f>I37/$I$43</f>
        <v>#DIV/0!</v>
      </c>
      <c r="K37" s="8"/>
    </row>
    <row r="38" spans="1:11" ht="9.9499999999999993" customHeight="1" x14ac:dyDescent="0.2">
      <c r="A38" s="87"/>
      <c r="B38" s="88"/>
      <c r="C38" s="88"/>
      <c r="D38" s="88"/>
      <c r="E38" s="88"/>
      <c r="F38" s="88"/>
      <c r="G38" s="88"/>
      <c r="H38" s="88"/>
      <c r="I38" s="89"/>
      <c r="J38" s="56"/>
      <c r="K38" s="7"/>
    </row>
    <row r="39" spans="1:11" ht="20.100000000000001" customHeight="1" x14ac:dyDescent="0.2">
      <c r="A39" s="57" t="s">
        <v>57</v>
      </c>
      <c r="B39" s="58"/>
      <c r="C39" s="94" t="s">
        <v>58</v>
      </c>
      <c r="D39" s="95"/>
      <c r="E39" s="95"/>
      <c r="F39" s="95"/>
      <c r="G39" s="95"/>
      <c r="H39" s="95"/>
      <c r="I39" s="59">
        <f>I31+I37+I35</f>
        <v>0</v>
      </c>
      <c r="J39" s="60" t="e">
        <f>I39/$I$43</f>
        <v>#DIV/0!</v>
      </c>
      <c r="K39" s="8"/>
    </row>
    <row r="40" spans="1:11" ht="9.9499999999999993" customHeight="1" x14ac:dyDescent="0.2">
      <c r="A40" s="87"/>
      <c r="B40" s="88"/>
      <c r="C40" s="88"/>
      <c r="D40" s="88"/>
      <c r="E40" s="88"/>
      <c r="F40" s="88"/>
      <c r="G40" s="88"/>
      <c r="H40" s="88"/>
      <c r="I40" s="89"/>
      <c r="J40" s="56"/>
      <c r="K40" s="7"/>
    </row>
    <row r="41" spans="1:11" ht="20.100000000000001" customHeight="1" x14ac:dyDescent="0.2">
      <c r="A41" s="57" t="s">
        <v>59</v>
      </c>
      <c r="B41" s="58"/>
      <c r="C41" s="94" t="s">
        <v>60</v>
      </c>
      <c r="D41" s="95"/>
      <c r="E41" s="95"/>
      <c r="F41" s="95"/>
      <c r="G41" s="95"/>
      <c r="H41" s="95"/>
      <c r="I41" s="59">
        <f>I43-I39</f>
        <v>0</v>
      </c>
      <c r="J41" s="60" t="e">
        <f>I41/$I$43</f>
        <v>#DIV/0!</v>
      </c>
      <c r="K41" s="8"/>
    </row>
    <row r="42" spans="1:11" ht="20.100000000000001" customHeight="1" x14ac:dyDescent="0.2">
      <c r="A42" s="87"/>
      <c r="B42" s="88"/>
      <c r="C42" s="88"/>
      <c r="D42" s="88"/>
      <c r="E42" s="88"/>
      <c r="F42" s="88"/>
      <c r="G42" s="88"/>
      <c r="H42" s="88"/>
      <c r="I42" s="89"/>
      <c r="J42" s="56"/>
    </row>
    <row r="43" spans="1:11" ht="13.5" thickBot="1" x14ac:dyDescent="0.25">
      <c r="A43" s="62" t="s">
        <v>61</v>
      </c>
      <c r="B43" s="63"/>
      <c r="C43" s="96" t="s">
        <v>62</v>
      </c>
      <c r="D43" s="97"/>
      <c r="E43" s="97"/>
      <c r="F43" s="97"/>
      <c r="G43" s="97"/>
      <c r="H43" s="97" t="s">
        <v>0</v>
      </c>
      <c r="I43" s="64">
        <f>ROUND(I39/10,2)*10</f>
        <v>0</v>
      </c>
      <c r="J43" s="65" t="e">
        <f>I43/$I$43</f>
        <v>#DIV/0!</v>
      </c>
    </row>
  </sheetData>
  <mergeCells count="46">
    <mergeCell ref="C43:H43"/>
    <mergeCell ref="C35:G35"/>
    <mergeCell ref="A36:I36"/>
    <mergeCell ref="C37:G37"/>
    <mergeCell ref="A38:I38"/>
    <mergeCell ref="C39:H39"/>
    <mergeCell ref="A40:I40"/>
    <mergeCell ref="C31:H31"/>
    <mergeCell ref="A32:I32"/>
    <mergeCell ref="A1:J1"/>
    <mergeCell ref="C41:H41"/>
    <mergeCell ref="A42:I42"/>
    <mergeCell ref="A34:I34"/>
    <mergeCell ref="C23:E23"/>
    <mergeCell ref="C24:E24"/>
    <mergeCell ref="C25:E25"/>
    <mergeCell ref="C26:E26"/>
    <mergeCell ref="C27:E27"/>
    <mergeCell ref="C33:G33"/>
    <mergeCell ref="C22:E22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8:E28"/>
    <mergeCell ref="C29:E29"/>
    <mergeCell ref="A30:I30"/>
    <mergeCell ref="C10:E10"/>
    <mergeCell ref="A2:C2"/>
    <mergeCell ref="H2:I2"/>
    <mergeCell ref="A3:J3"/>
    <mergeCell ref="A4:E4"/>
    <mergeCell ref="I4:J4"/>
    <mergeCell ref="A5:J5"/>
    <mergeCell ref="A6:B6"/>
    <mergeCell ref="C6:E6"/>
    <mergeCell ref="C7:E7"/>
    <mergeCell ref="C8:E8"/>
    <mergeCell ref="C9:E9"/>
  </mergeCells>
  <conditionalFormatting sqref="A2:A5">
    <cfRule type="cellIs" dxfId="4" priority="5" stopIfTrue="1" operator="equal">
      <formula>"NP"</formula>
    </cfRule>
  </conditionalFormatting>
  <conditionalFormatting sqref="A3:A5">
    <cfRule type="cellIs" dxfId="3" priority="1" stopIfTrue="1" operator="equal">
      <formula>"-"</formula>
    </cfRule>
    <cfRule type="cellIs" dxfId="2" priority="2" stopIfTrue="1" operator="equal">
      <formula>"-"</formula>
    </cfRule>
    <cfRule type="cellIs" dxfId="1" priority="3" stopIfTrue="1" operator="equal">
      <formula>""""""</formula>
    </cfRule>
    <cfRule type="cellIs" dxfId="0" priority="4" stopIfTrue="1" operator="equal">
      <formula>"NP"</formula>
    </cfRule>
  </conditionalFormatting>
  <dataValidations count="1">
    <dataValidation type="list" allowBlank="1" showInputMessage="1" showErrorMessage="1" sqref="IX7:IX10 WVJ983053:WVJ983058 WLN983053:WLN983058 WBR983053:WBR983058 VRV983053:VRV983058 VHZ983053:VHZ983058 UYD983053:UYD983058 UOH983053:UOH983058 UEL983053:UEL983058 TUP983053:TUP983058 TKT983053:TKT983058 TAX983053:TAX983058 SRB983053:SRB983058 SHF983053:SHF983058 RXJ983053:RXJ983058 RNN983053:RNN983058 RDR983053:RDR983058 QTV983053:QTV983058 QJZ983053:QJZ983058 QAD983053:QAD983058 PQH983053:PQH983058 PGL983053:PGL983058 OWP983053:OWP983058 OMT983053:OMT983058 OCX983053:OCX983058 NTB983053:NTB983058 NJF983053:NJF983058 MZJ983053:MZJ983058 MPN983053:MPN983058 MFR983053:MFR983058 LVV983053:LVV983058 LLZ983053:LLZ983058 LCD983053:LCD983058 KSH983053:KSH983058 KIL983053:KIL983058 JYP983053:JYP983058 JOT983053:JOT983058 JEX983053:JEX983058 IVB983053:IVB983058 ILF983053:ILF983058 IBJ983053:IBJ983058 HRN983053:HRN983058 HHR983053:HHR983058 GXV983053:GXV983058 GNZ983053:GNZ983058 GED983053:GED983058 FUH983053:FUH983058 FKL983053:FKL983058 FAP983053:FAP983058 EQT983053:EQT983058 EGX983053:EGX983058 DXB983053:DXB983058 DNF983053:DNF983058 DDJ983053:DDJ983058 CTN983053:CTN983058 CJR983053:CJR983058 BZV983053:BZV983058 BPZ983053:BPZ983058 BGD983053:BGD983058 AWH983053:AWH983058 AML983053:AML983058 ACP983053:ACP983058 ST983053:ST983058 IX983053:IX983058 F983053:F983058 WVJ917517:WVJ917522 WLN917517:WLN917522 WBR917517:WBR917522 VRV917517:VRV917522 VHZ917517:VHZ917522 UYD917517:UYD917522 UOH917517:UOH917522 UEL917517:UEL917522 TUP917517:TUP917522 TKT917517:TKT917522 TAX917517:TAX917522 SRB917517:SRB917522 SHF917517:SHF917522 RXJ917517:RXJ917522 RNN917517:RNN917522 RDR917517:RDR917522 QTV917517:QTV917522 QJZ917517:QJZ917522 QAD917517:QAD917522 PQH917517:PQH917522 PGL917517:PGL917522 OWP917517:OWP917522 OMT917517:OMT917522 OCX917517:OCX917522 NTB917517:NTB917522 NJF917517:NJF917522 MZJ917517:MZJ917522 MPN917517:MPN917522 MFR917517:MFR917522 LVV917517:LVV917522 LLZ917517:LLZ917522 LCD917517:LCD917522 KSH917517:KSH917522 KIL917517:KIL917522 JYP917517:JYP917522 JOT917517:JOT917522 JEX917517:JEX917522 IVB917517:IVB917522 ILF917517:ILF917522 IBJ917517:IBJ917522 HRN917517:HRN917522 HHR917517:HHR917522 GXV917517:GXV917522 GNZ917517:GNZ917522 GED917517:GED917522 FUH917517:FUH917522 FKL917517:FKL917522 FAP917517:FAP917522 EQT917517:EQT917522 EGX917517:EGX917522 DXB917517:DXB917522 DNF917517:DNF917522 DDJ917517:DDJ917522 CTN917517:CTN917522 CJR917517:CJR917522 BZV917517:BZV917522 BPZ917517:BPZ917522 BGD917517:BGD917522 AWH917517:AWH917522 AML917517:AML917522 ACP917517:ACP917522 ST917517:ST917522 IX917517:IX917522 F917517:F917522 WVJ851981:WVJ851986 WLN851981:WLN851986 WBR851981:WBR851986 VRV851981:VRV851986 VHZ851981:VHZ851986 UYD851981:UYD851986 UOH851981:UOH851986 UEL851981:UEL851986 TUP851981:TUP851986 TKT851981:TKT851986 TAX851981:TAX851986 SRB851981:SRB851986 SHF851981:SHF851986 RXJ851981:RXJ851986 RNN851981:RNN851986 RDR851981:RDR851986 QTV851981:QTV851986 QJZ851981:QJZ851986 QAD851981:QAD851986 PQH851981:PQH851986 PGL851981:PGL851986 OWP851981:OWP851986 OMT851981:OMT851986 OCX851981:OCX851986 NTB851981:NTB851986 NJF851981:NJF851986 MZJ851981:MZJ851986 MPN851981:MPN851986 MFR851981:MFR851986 LVV851981:LVV851986 LLZ851981:LLZ851986 LCD851981:LCD851986 KSH851981:KSH851986 KIL851981:KIL851986 JYP851981:JYP851986 JOT851981:JOT851986 JEX851981:JEX851986 IVB851981:IVB851986 ILF851981:ILF851986 IBJ851981:IBJ851986 HRN851981:HRN851986 HHR851981:HHR851986 GXV851981:GXV851986 GNZ851981:GNZ851986 GED851981:GED851986 FUH851981:FUH851986 FKL851981:FKL851986 FAP851981:FAP851986 EQT851981:EQT851986 EGX851981:EGX851986 DXB851981:DXB851986 DNF851981:DNF851986 DDJ851981:DDJ851986 CTN851981:CTN851986 CJR851981:CJR851986 BZV851981:BZV851986 BPZ851981:BPZ851986 BGD851981:BGD851986 AWH851981:AWH851986 AML851981:AML851986 ACP851981:ACP851986 ST851981:ST851986 IX851981:IX851986 F851981:F851986 WVJ786445:WVJ786450 WLN786445:WLN786450 WBR786445:WBR786450 VRV786445:VRV786450 VHZ786445:VHZ786450 UYD786445:UYD786450 UOH786445:UOH786450 UEL786445:UEL786450 TUP786445:TUP786450 TKT786445:TKT786450 TAX786445:TAX786450 SRB786445:SRB786450 SHF786445:SHF786450 RXJ786445:RXJ786450 RNN786445:RNN786450 RDR786445:RDR786450 QTV786445:QTV786450 QJZ786445:QJZ786450 QAD786445:QAD786450 PQH786445:PQH786450 PGL786445:PGL786450 OWP786445:OWP786450 OMT786445:OMT786450 OCX786445:OCX786450 NTB786445:NTB786450 NJF786445:NJF786450 MZJ786445:MZJ786450 MPN786445:MPN786450 MFR786445:MFR786450 LVV786445:LVV786450 LLZ786445:LLZ786450 LCD786445:LCD786450 KSH786445:KSH786450 KIL786445:KIL786450 JYP786445:JYP786450 JOT786445:JOT786450 JEX786445:JEX786450 IVB786445:IVB786450 ILF786445:ILF786450 IBJ786445:IBJ786450 HRN786445:HRN786450 HHR786445:HHR786450 GXV786445:GXV786450 GNZ786445:GNZ786450 GED786445:GED786450 FUH786445:FUH786450 FKL786445:FKL786450 FAP786445:FAP786450 EQT786445:EQT786450 EGX786445:EGX786450 DXB786445:DXB786450 DNF786445:DNF786450 DDJ786445:DDJ786450 CTN786445:CTN786450 CJR786445:CJR786450 BZV786445:BZV786450 BPZ786445:BPZ786450 BGD786445:BGD786450 AWH786445:AWH786450 AML786445:AML786450 ACP786445:ACP786450 ST786445:ST786450 IX786445:IX786450 F786445:F786450 WVJ720909:WVJ720914 WLN720909:WLN720914 WBR720909:WBR720914 VRV720909:VRV720914 VHZ720909:VHZ720914 UYD720909:UYD720914 UOH720909:UOH720914 UEL720909:UEL720914 TUP720909:TUP720914 TKT720909:TKT720914 TAX720909:TAX720914 SRB720909:SRB720914 SHF720909:SHF720914 RXJ720909:RXJ720914 RNN720909:RNN720914 RDR720909:RDR720914 QTV720909:QTV720914 QJZ720909:QJZ720914 QAD720909:QAD720914 PQH720909:PQH720914 PGL720909:PGL720914 OWP720909:OWP720914 OMT720909:OMT720914 OCX720909:OCX720914 NTB720909:NTB720914 NJF720909:NJF720914 MZJ720909:MZJ720914 MPN720909:MPN720914 MFR720909:MFR720914 LVV720909:LVV720914 LLZ720909:LLZ720914 LCD720909:LCD720914 KSH720909:KSH720914 KIL720909:KIL720914 JYP720909:JYP720914 JOT720909:JOT720914 JEX720909:JEX720914 IVB720909:IVB720914 ILF720909:ILF720914 IBJ720909:IBJ720914 HRN720909:HRN720914 HHR720909:HHR720914 GXV720909:GXV720914 GNZ720909:GNZ720914 GED720909:GED720914 FUH720909:FUH720914 FKL720909:FKL720914 FAP720909:FAP720914 EQT720909:EQT720914 EGX720909:EGX720914 DXB720909:DXB720914 DNF720909:DNF720914 DDJ720909:DDJ720914 CTN720909:CTN720914 CJR720909:CJR720914 BZV720909:BZV720914 BPZ720909:BPZ720914 BGD720909:BGD720914 AWH720909:AWH720914 AML720909:AML720914 ACP720909:ACP720914 ST720909:ST720914 IX720909:IX720914 F720909:F720914 WVJ655373:WVJ655378 WLN655373:WLN655378 WBR655373:WBR655378 VRV655373:VRV655378 VHZ655373:VHZ655378 UYD655373:UYD655378 UOH655373:UOH655378 UEL655373:UEL655378 TUP655373:TUP655378 TKT655373:TKT655378 TAX655373:TAX655378 SRB655373:SRB655378 SHF655373:SHF655378 RXJ655373:RXJ655378 RNN655373:RNN655378 RDR655373:RDR655378 QTV655373:QTV655378 QJZ655373:QJZ655378 QAD655373:QAD655378 PQH655373:PQH655378 PGL655373:PGL655378 OWP655373:OWP655378 OMT655373:OMT655378 OCX655373:OCX655378 NTB655373:NTB655378 NJF655373:NJF655378 MZJ655373:MZJ655378 MPN655373:MPN655378 MFR655373:MFR655378 LVV655373:LVV655378 LLZ655373:LLZ655378 LCD655373:LCD655378 KSH655373:KSH655378 KIL655373:KIL655378 JYP655373:JYP655378 JOT655373:JOT655378 JEX655373:JEX655378 IVB655373:IVB655378 ILF655373:ILF655378 IBJ655373:IBJ655378 HRN655373:HRN655378 HHR655373:HHR655378 GXV655373:GXV655378 GNZ655373:GNZ655378 GED655373:GED655378 FUH655373:FUH655378 FKL655373:FKL655378 FAP655373:FAP655378 EQT655373:EQT655378 EGX655373:EGX655378 DXB655373:DXB655378 DNF655373:DNF655378 DDJ655373:DDJ655378 CTN655373:CTN655378 CJR655373:CJR655378 BZV655373:BZV655378 BPZ655373:BPZ655378 BGD655373:BGD655378 AWH655373:AWH655378 AML655373:AML655378 ACP655373:ACP655378 ST655373:ST655378 IX655373:IX655378 F655373:F655378 WVJ589837:WVJ589842 WLN589837:WLN589842 WBR589837:WBR589842 VRV589837:VRV589842 VHZ589837:VHZ589842 UYD589837:UYD589842 UOH589837:UOH589842 UEL589837:UEL589842 TUP589837:TUP589842 TKT589837:TKT589842 TAX589837:TAX589842 SRB589837:SRB589842 SHF589837:SHF589842 RXJ589837:RXJ589842 RNN589837:RNN589842 RDR589837:RDR589842 QTV589837:QTV589842 QJZ589837:QJZ589842 QAD589837:QAD589842 PQH589837:PQH589842 PGL589837:PGL589842 OWP589837:OWP589842 OMT589837:OMT589842 OCX589837:OCX589842 NTB589837:NTB589842 NJF589837:NJF589842 MZJ589837:MZJ589842 MPN589837:MPN589842 MFR589837:MFR589842 LVV589837:LVV589842 LLZ589837:LLZ589842 LCD589837:LCD589842 KSH589837:KSH589842 KIL589837:KIL589842 JYP589837:JYP589842 JOT589837:JOT589842 JEX589837:JEX589842 IVB589837:IVB589842 ILF589837:ILF589842 IBJ589837:IBJ589842 HRN589837:HRN589842 HHR589837:HHR589842 GXV589837:GXV589842 GNZ589837:GNZ589842 GED589837:GED589842 FUH589837:FUH589842 FKL589837:FKL589842 FAP589837:FAP589842 EQT589837:EQT589842 EGX589837:EGX589842 DXB589837:DXB589842 DNF589837:DNF589842 DDJ589837:DDJ589842 CTN589837:CTN589842 CJR589837:CJR589842 BZV589837:BZV589842 BPZ589837:BPZ589842 BGD589837:BGD589842 AWH589837:AWH589842 AML589837:AML589842 ACP589837:ACP589842 ST589837:ST589842 IX589837:IX589842 F589837:F589842 WVJ524301:WVJ524306 WLN524301:WLN524306 WBR524301:WBR524306 VRV524301:VRV524306 VHZ524301:VHZ524306 UYD524301:UYD524306 UOH524301:UOH524306 UEL524301:UEL524306 TUP524301:TUP524306 TKT524301:TKT524306 TAX524301:TAX524306 SRB524301:SRB524306 SHF524301:SHF524306 RXJ524301:RXJ524306 RNN524301:RNN524306 RDR524301:RDR524306 QTV524301:QTV524306 QJZ524301:QJZ524306 QAD524301:QAD524306 PQH524301:PQH524306 PGL524301:PGL524306 OWP524301:OWP524306 OMT524301:OMT524306 OCX524301:OCX524306 NTB524301:NTB524306 NJF524301:NJF524306 MZJ524301:MZJ524306 MPN524301:MPN524306 MFR524301:MFR524306 LVV524301:LVV524306 LLZ524301:LLZ524306 LCD524301:LCD524306 KSH524301:KSH524306 KIL524301:KIL524306 JYP524301:JYP524306 JOT524301:JOT524306 JEX524301:JEX524306 IVB524301:IVB524306 ILF524301:ILF524306 IBJ524301:IBJ524306 HRN524301:HRN524306 HHR524301:HHR524306 GXV524301:GXV524306 GNZ524301:GNZ524306 GED524301:GED524306 FUH524301:FUH524306 FKL524301:FKL524306 FAP524301:FAP524306 EQT524301:EQT524306 EGX524301:EGX524306 DXB524301:DXB524306 DNF524301:DNF524306 DDJ524301:DDJ524306 CTN524301:CTN524306 CJR524301:CJR524306 BZV524301:BZV524306 BPZ524301:BPZ524306 BGD524301:BGD524306 AWH524301:AWH524306 AML524301:AML524306 ACP524301:ACP524306 ST524301:ST524306 IX524301:IX524306 F524301:F524306 WVJ458765:WVJ458770 WLN458765:WLN458770 WBR458765:WBR458770 VRV458765:VRV458770 VHZ458765:VHZ458770 UYD458765:UYD458770 UOH458765:UOH458770 UEL458765:UEL458770 TUP458765:TUP458770 TKT458765:TKT458770 TAX458765:TAX458770 SRB458765:SRB458770 SHF458765:SHF458770 RXJ458765:RXJ458770 RNN458765:RNN458770 RDR458765:RDR458770 QTV458765:QTV458770 QJZ458765:QJZ458770 QAD458765:QAD458770 PQH458765:PQH458770 PGL458765:PGL458770 OWP458765:OWP458770 OMT458765:OMT458770 OCX458765:OCX458770 NTB458765:NTB458770 NJF458765:NJF458770 MZJ458765:MZJ458770 MPN458765:MPN458770 MFR458765:MFR458770 LVV458765:LVV458770 LLZ458765:LLZ458770 LCD458765:LCD458770 KSH458765:KSH458770 KIL458765:KIL458770 JYP458765:JYP458770 JOT458765:JOT458770 JEX458765:JEX458770 IVB458765:IVB458770 ILF458765:ILF458770 IBJ458765:IBJ458770 HRN458765:HRN458770 HHR458765:HHR458770 GXV458765:GXV458770 GNZ458765:GNZ458770 GED458765:GED458770 FUH458765:FUH458770 FKL458765:FKL458770 FAP458765:FAP458770 EQT458765:EQT458770 EGX458765:EGX458770 DXB458765:DXB458770 DNF458765:DNF458770 DDJ458765:DDJ458770 CTN458765:CTN458770 CJR458765:CJR458770 BZV458765:BZV458770 BPZ458765:BPZ458770 BGD458765:BGD458770 AWH458765:AWH458770 AML458765:AML458770 ACP458765:ACP458770 ST458765:ST458770 IX458765:IX458770 F458765:F458770 WVJ393229:WVJ393234 WLN393229:WLN393234 WBR393229:WBR393234 VRV393229:VRV393234 VHZ393229:VHZ393234 UYD393229:UYD393234 UOH393229:UOH393234 UEL393229:UEL393234 TUP393229:TUP393234 TKT393229:TKT393234 TAX393229:TAX393234 SRB393229:SRB393234 SHF393229:SHF393234 RXJ393229:RXJ393234 RNN393229:RNN393234 RDR393229:RDR393234 QTV393229:QTV393234 QJZ393229:QJZ393234 QAD393229:QAD393234 PQH393229:PQH393234 PGL393229:PGL393234 OWP393229:OWP393234 OMT393229:OMT393234 OCX393229:OCX393234 NTB393229:NTB393234 NJF393229:NJF393234 MZJ393229:MZJ393234 MPN393229:MPN393234 MFR393229:MFR393234 LVV393229:LVV393234 LLZ393229:LLZ393234 LCD393229:LCD393234 KSH393229:KSH393234 KIL393229:KIL393234 JYP393229:JYP393234 JOT393229:JOT393234 JEX393229:JEX393234 IVB393229:IVB393234 ILF393229:ILF393234 IBJ393229:IBJ393234 HRN393229:HRN393234 HHR393229:HHR393234 GXV393229:GXV393234 GNZ393229:GNZ393234 GED393229:GED393234 FUH393229:FUH393234 FKL393229:FKL393234 FAP393229:FAP393234 EQT393229:EQT393234 EGX393229:EGX393234 DXB393229:DXB393234 DNF393229:DNF393234 DDJ393229:DDJ393234 CTN393229:CTN393234 CJR393229:CJR393234 BZV393229:BZV393234 BPZ393229:BPZ393234 BGD393229:BGD393234 AWH393229:AWH393234 AML393229:AML393234 ACP393229:ACP393234 ST393229:ST393234 IX393229:IX393234 F393229:F393234 WVJ327693:WVJ327698 WLN327693:WLN327698 WBR327693:WBR327698 VRV327693:VRV327698 VHZ327693:VHZ327698 UYD327693:UYD327698 UOH327693:UOH327698 UEL327693:UEL327698 TUP327693:TUP327698 TKT327693:TKT327698 TAX327693:TAX327698 SRB327693:SRB327698 SHF327693:SHF327698 RXJ327693:RXJ327698 RNN327693:RNN327698 RDR327693:RDR327698 QTV327693:QTV327698 QJZ327693:QJZ327698 QAD327693:QAD327698 PQH327693:PQH327698 PGL327693:PGL327698 OWP327693:OWP327698 OMT327693:OMT327698 OCX327693:OCX327698 NTB327693:NTB327698 NJF327693:NJF327698 MZJ327693:MZJ327698 MPN327693:MPN327698 MFR327693:MFR327698 LVV327693:LVV327698 LLZ327693:LLZ327698 LCD327693:LCD327698 KSH327693:KSH327698 KIL327693:KIL327698 JYP327693:JYP327698 JOT327693:JOT327698 JEX327693:JEX327698 IVB327693:IVB327698 ILF327693:ILF327698 IBJ327693:IBJ327698 HRN327693:HRN327698 HHR327693:HHR327698 GXV327693:GXV327698 GNZ327693:GNZ327698 GED327693:GED327698 FUH327693:FUH327698 FKL327693:FKL327698 FAP327693:FAP327698 EQT327693:EQT327698 EGX327693:EGX327698 DXB327693:DXB327698 DNF327693:DNF327698 DDJ327693:DDJ327698 CTN327693:CTN327698 CJR327693:CJR327698 BZV327693:BZV327698 BPZ327693:BPZ327698 BGD327693:BGD327698 AWH327693:AWH327698 AML327693:AML327698 ACP327693:ACP327698 ST327693:ST327698 IX327693:IX327698 F327693:F327698 WVJ262157:WVJ262162 WLN262157:WLN262162 WBR262157:WBR262162 VRV262157:VRV262162 VHZ262157:VHZ262162 UYD262157:UYD262162 UOH262157:UOH262162 UEL262157:UEL262162 TUP262157:TUP262162 TKT262157:TKT262162 TAX262157:TAX262162 SRB262157:SRB262162 SHF262157:SHF262162 RXJ262157:RXJ262162 RNN262157:RNN262162 RDR262157:RDR262162 QTV262157:QTV262162 QJZ262157:QJZ262162 QAD262157:QAD262162 PQH262157:PQH262162 PGL262157:PGL262162 OWP262157:OWP262162 OMT262157:OMT262162 OCX262157:OCX262162 NTB262157:NTB262162 NJF262157:NJF262162 MZJ262157:MZJ262162 MPN262157:MPN262162 MFR262157:MFR262162 LVV262157:LVV262162 LLZ262157:LLZ262162 LCD262157:LCD262162 KSH262157:KSH262162 KIL262157:KIL262162 JYP262157:JYP262162 JOT262157:JOT262162 JEX262157:JEX262162 IVB262157:IVB262162 ILF262157:ILF262162 IBJ262157:IBJ262162 HRN262157:HRN262162 HHR262157:HHR262162 GXV262157:GXV262162 GNZ262157:GNZ262162 GED262157:GED262162 FUH262157:FUH262162 FKL262157:FKL262162 FAP262157:FAP262162 EQT262157:EQT262162 EGX262157:EGX262162 DXB262157:DXB262162 DNF262157:DNF262162 DDJ262157:DDJ262162 CTN262157:CTN262162 CJR262157:CJR262162 BZV262157:BZV262162 BPZ262157:BPZ262162 BGD262157:BGD262162 AWH262157:AWH262162 AML262157:AML262162 ACP262157:ACP262162 ST262157:ST262162 IX262157:IX262162 F262157:F262162 WVJ196621:WVJ196626 WLN196621:WLN196626 WBR196621:WBR196626 VRV196621:VRV196626 VHZ196621:VHZ196626 UYD196621:UYD196626 UOH196621:UOH196626 UEL196621:UEL196626 TUP196621:TUP196626 TKT196621:TKT196626 TAX196621:TAX196626 SRB196621:SRB196626 SHF196621:SHF196626 RXJ196621:RXJ196626 RNN196621:RNN196626 RDR196621:RDR196626 QTV196621:QTV196626 QJZ196621:QJZ196626 QAD196621:QAD196626 PQH196621:PQH196626 PGL196621:PGL196626 OWP196621:OWP196626 OMT196621:OMT196626 OCX196621:OCX196626 NTB196621:NTB196626 NJF196621:NJF196626 MZJ196621:MZJ196626 MPN196621:MPN196626 MFR196621:MFR196626 LVV196621:LVV196626 LLZ196621:LLZ196626 LCD196621:LCD196626 KSH196621:KSH196626 KIL196621:KIL196626 JYP196621:JYP196626 JOT196621:JOT196626 JEX196621:JEX196626 IVB196621:IVB196626 ILF196621:ILF196626 IBJ196621:IBJ196626 HRN196621:HRN196626 HHR196621:HHR196626 GXV196621:GXV196626 GNZ196621:GNZ196626 GED196621:GED196626 FUH196621:FUH196626 FKL196621:FKL196626 FAP196621:FAP196626 EQT196621:EQT196626 EGX196621:EGX196626 DXB196621:DXB196626 DNF196621:DNF196626 DDJ196621:DDJ196626 CTN196621:CTN196626 CJR196621:CJR196626 BZV196621:BZV196626 BPZ196621:BPZ196626 BGD196621:BGD196626 AWH196621:AWH196626 AML196621:AML196626 ACP196621:ACP196626 ST196621:ST196626 IX196621:IX196626 F196621:F196626 WVJ131085:WVJ131090 WLN131085:WLN131090 WBR131085:WBR131090 VRV131085:VRV131090 VHZ131085:VHZ131090 UYD131085:UYD131090 UOH131085:UOH131090 UEL131085:UEL131090 TUP131085:TUP131090 TKT131085:TKT131090 TAX131085:TAX131090 SRB131085:SRB131090 SHF131085:SHF131090 RXJ131085:RXJ131090 RNN131085:RNN131090 RDR131085:RDR131090 QTV131085:QTV131090 QJZ131085:QJZ131090 QAD131085:QAD131090 PQH131085:PQH131090 PGL131085:PGL131090 OWP131085:OWP131090 OMT131085:OMT131090 OCX131085:OCX131090 NTB131085:NTB131090 NJF131085:NJF131090 MZJ131085:MZJ131090 MPN131085:MPN131090 MFR131085:MFR131090 LVV131085:LVV131090 LLZ131085:LLZ131090 LCD131085:LCD131090 KSH131085:KSH131090 KIL131085:KIL131090 JYP131085:JYP131090 JOT131085:JOT131090 JEX131085:JEX131090 IVB131085:IVB131090 ILF131085:ILF131090 IBJ131085:IBJ131090 HRN131085:HRN131090 HHR131085:HHR131090 GXV131085:GXV131090 GNZ131085:GNZ131090 GED131085:GED131090 FUH131085:FUH131090 FKL131085:FKL131090 FAP131085:FAP131090 EQT131085:EQT131090 EGX131085:EGX131090 DXB131085:DXB131090 DNF131085:DNF131090 DDJ131085:DDJ131090 CTN131085:CTN131090 CJR131085:CJR131090 BZV131085:BZV131090 BPZ131085:BPZ131090 BGD131085:BGD131090 AWH131085:AWH131090 AML131085:AML131090 ACP131085:ACP131090 ST131085:ST131090 IX131085:IX131090 F131085:F131090 WVJ65549:WVJ65554 WLN65549:WLN65554 WBR65549:WBR65554 VRV65549:VRV65554 VHZ65549:VHZ65554 UYD65549:UYD65554 UOH65549:UOH65554 UEL65549:UEL65554 TUP65549:TUP65554 TKT65549:TKT65554 TAX65549:TAX65554 SRB65549:SRB65554 SHF65549:SHF65554 RXJ65549:RXJ65554 RNN65549:RNN65554 RDR65549:RDR65554 QTV65549:QTV65554 QJZ65549:QJZ65554 QAD65549:QAD65554 PQH65549:PQH65554 PGL65549:PGL65554 OWP65549:OWP65554 OMT65549:OMT65554 OCX65549:OCX65554 NTB65549:NTB65554 NJF65549:NJF65554 MZJ65549:MZJ65554 MPN65549:MPN65554 MFR65549:MFR65554 LVV65549:LVV65554 LLZ65549:LLZ65554 LCD65549:LCD65554 KSH65549:KSH65554 KIL65549:KIL65554 JYP65549:JYP65554 JOT65549:JOT65554 JEX65549:JEX65554 IVB65549:IVB65554 ILF65549:ILF65554 IBJ65549:IBJ65554 HRN65549:HRN65554 HHR65549:HHR65554 GXV65549:GXV65554 GNZ65549:GNZ65554 GED65549:GED65554 FUH65549:FUH65554 FKL65549:FKL65554 FAP65549:FAP65554 EQT65549:EQT65554 EGX65549:EGX65554 DXB65549:DXB65554 DNF65549:DNF65554 DDJ65549:DDJ65554 CTN65549:CTN65554 CJR65549:CJR65554 BZV65549:BZV65554 BPZ65549:BPZ65554 BGD65549:BGD65554 AWH65549:AWH65554 AML65549:AML65554 ACP65549:ACP65554 ST65549:ST65554 IX65549:IX65554 F65549:F65554 WVJ13:WVJ18 WLN13:WLN18 WBR13:WBR18 VRV13:VRV18 VHZ13:VHZ18 UYD13:UYD18 UOH13:UOH18 UEL13:UEL18 TUP13:TUP18 TKT13:TKT18 TAX13:TAX18 SRB13:SRB18 SHF13:SHF18 RXJ13:RXJ18 RNN13:RNN18 RDR13:RDR18 QTV13:QTV18 QJZ13:QJZ18 QAD13:QAD18 PQH13:PQH18 PGL13:PGL18 OWP13:OWP18 OMT13:OMT18 OCX13:OCX18 NTB13:NTB18 NJF13:NJF18 MZJ13:MZJ18 MPN13:MPN18 MFR13:MFR18 LVV13:LVV18 LLZ13:LLZ18 LCD13:LCD18 KSH13:KSH18 KIL13:KIL18 JYP13:JYP18 JOT13:JOT18 JEX13:JEX18 IVB13:IVB18 ILF13:ILF18 IBJ13:IBJ18 HRN13:HRN18 HHR13:HHR18 GXV13:GXV18 GNZ13:GNZ18 GED13:GED18 FUH13:FUH18 FKL13:FKL18 FAP13:FAP18 EQT13:EQT18 EGX13:EGX18 DXB13:DXB18 DNF13:DNF18 DDJ13:DDJ18 CTN13:CTN18 CJR13:CJR18 BZV13:BZV18 BPZ13:BPZ18 BGD13:BGD18 AWH13:AWH18 AML13:AML18 ACP13:ACP18 ST13:ST18 IX13:IX18 F13:F18 WVJ983047:WVJ983050 WLN983047:WLN983050 WBR983047:WBR983050 VRV983047:VRV983050 VHZ983047:VHZ983050 UYD983047:UYD983050 UOH983047:UOH983050 UEL983047:UEL983050 TUP983047:TUP983050 TKT983047:TKT983050 TAX983047:TAX983050 SRB983047:SRB983050 SHF983047:SHF983050 RXJ983047:RXJ983050 RNN983047:RNN983050 RDR983047:RDR983050 QTV983047:QTV983050 QJZ983047:QJZ983050 QAD983047:QAD983050 PQH983047:PQH983050 PGL983047:PGL983050 OWP983047:OWP983050 OMT983047:OMT983050 OCX983047:OCX983050 NTB983047:NTB983050 NJF983047:NJF983050 MZJ983047:MZJ983050 MPN983047:MPN983050 MFR983047:MFR983050 LVV983047:LVV983050 LLZ983047:LLZ983050 LCD983047:LCD983050 KSH983047:KSH983050 KIL983047:KIL983050 JYP983047:JYP983050 JOT983047:JOT983050 JEX983047:JEX983050 IVB983047:IVB983050 ILF983047:ILF983050 IBJ983047:IBJ983050 HRN983047:HRN983050 HHR983047:HHR983050 GXV983047:GXV983050 GNZ983047:GNZ983050 GED983047:GED983050 FUH983047:FUH983050 FKL983047:FKL983050 FAP983047:FAP983050 EQT983047:EQT983050 EGX983047:EGX983050 DXB983047:DXB983050 DNF983047:DNF983050 DDJ983047:DDJ983050 CTN983047:CTN983050 CJR983047:CJR983050 BZV983047:BZV983050 BPZ983047:BPZ983050 BGD983047:BGD983050 AWH983047:AWH983050 AML983047:AML983050 ACP983047:ACP983050 ST983047:ST983050 IX983047:IX983050 F983047:F983050 WVJ917511:WVJ917514 WLN917511:WLN917514 WBR917511:WBR917514 VRV917511:VRV917514 VHZ917511:VHZ917514 UYD917511:UYD917514 UOH917511:UOH917514 UEL917511:UEL917514 TUP917511:TUP917514 TKT917511:TKT917514 TAX917511:TAX917514 SRB917511:SRB917514 SHF917511:SHF917514 RXJ917511:RXJ917514 RNN917511:RNN917514 RDR917511:RDR917514 QTV917511:QTV917514 QJZ917511:QJZ917514 QAD917511:QAD917514 PQH917511:PQH917514 PGL917511:PGL917514 OWP917511:OWP917514 OMT917511:OMT917514 OCX917511:OCX917514 NTB917511:NTB917514 NJF917511:NJF917514 MZJ917511:MZJ917514 MPN917511:MPN917514 MFR917511:MFR917514 LVV917511:LVV917514 LLZ917511:LLZ917514 LCD917511:LCD917514 KSH917511:KSH917514 KIL917511:KIL917514 JYP917511:JYP917514 JOT917511:JOT917514 JEX917511:JEX917514 IVB917511:IVB917514 ILF917511:ILF917514 IBJ917511:IBJ917514 HRN917511:HRN917514 HHR917511:HHR917514 GXV917511:GXV917514 GNZ917511:GNZ917514 GED917511:GED917514 FUH917511:FUH917514 FKL917511:FKL917514 FAP917511:FAP917514 EQT917511:EQT917514 EGX917511:EGX917514 DXB917511:DXB917514 DNF917511:DNF917514 DDJ917511:DDJ917514 CTN917511:CTN917514 CJR917511:CJR917514 BZV917511:BZV917514 BPZ917511:BPZ917514 BGD917511:BGD917514 AWH917511:AWH917514 AML917511:AML917514 ACP917511:ACP917514 ST917511:ST917514 IX917511:IX917514 F917511:F917514 WVJ851975:WVJ851978 WLN851975:WLN851978 WBR851975:WBR851978 VRV851975:VRV851978 VHZ851975:VHZ851978 UYD851975:UYD851978 UOH851975:UOH851978 UEL851975:UEL851978 TUP851975:TUP851978 TKT851975:TKT851978 TAX851975:TAX851978 SRB851975:SRB851978 SHF851975:SHF851978 RXJ851975:RXJ851978 RNN851975:RNN851978 RDR851975:RDR851978 QTV851975:QTV851978 QJZ851975:QJZ851978 QAD851975:QAD851978 PQH851975:PQH851978 PGL851975:PGL851978 OWP851975:OWP851978 OMT851975:OMT851978 OCX851975:OCX851978 NTB851975:NTB851978 NJF851975:NJF851978 MZJ851975:MZJ851978 MPN851975:MPN851978 MFR851975:MFR851978 LVV851975:LVV851978 LLZ851975:LLZ851978 LCD851975:LCD851978 KSH851975:KSH851978 KIL851975:KIL851978 JYP851975:JYP851978 JOT851975:JOT851978 JEX851975:JEX851978 IVB851975:IVB851978 ILF851975:ILF851978 IBJ851975:IBJ851978 HRN851975:HRN851978 HHR851975:HHR851978 GXV851975:GXV851978 GNZ851975:GNZ851978 GED851975:GED851978 FUH851975:FUH851978 FKL851975:FKL851978 FAP851975:FAP851978 EQT851975:EQT851978 EGX851975:EGX851978 DXB851975:DXB851978 DNF851975:DNF851978 DDJ851975:DDJ851978 CTN851975:CTN851978 CJR851975:CJR851978 BZV851975:BZV851978 BPZ851975:BPZ851978 BGD851975:BGD851978 AWH851975:AWH851978 AML851975:AML851978 ACP851975:ACP851978 ST851975:ST851978 IX851975:IX851978 F851975:F851978 WVJ786439:WVJ786442 WLN786439:WLN786442 WBR786439:WBR786442 VRV786439:VRV786442 VHZ786439:VHZ786442 UYD786439:UYD786442 UOH786439:UOH786442 UEL786439:UEL786442 TUP786439:TUP786442 TKT786439:TKT786442 TAX786439:TAX786442 SRB786439:SRB786442 SHF786439:SHF786442 RXJ786439:RXJ786442 RNN786439:RNN786442 RDR786439:RDR786442 QTV786439:QTV786442 QJZ786439:QJZ786442 QAD786439:QAD786442 PQH786439:PQH786442 PGL786439:PGL786442 OWP786439:OWP786442 OMT786439:OMT786442 OCX786439:OCX786442 NTB786439:NTB786442 NJF786439:NJF786442 MZJ786439:MZJ786442 MPN786439:MPN786442 MFR786439:MFR786442 LVV786439:LVV786442 LLZ786439:LLZ786442 LCD786439:LCD786442 KSH786439:KSH786442 KIL786439:KIL786442 JYP786439:JYP786442 JOT786439:JOT786442 JEX786439:JEX786442 IVB786439:IVB786442 ILF786439:ILF786442 IBJ786439:IBJ786442 HRN786439:HRN786442 HHR786439:HHR786442 GXV786439:GXV786442 GNZ786439:GNZ786442 GED786439:GED786442 FUH786439:FUH786442 FKL786439:FKL786442 FAP786439:FAP786442 EQT786439:EQT786442 EGX786439:EGX786442 DXB786439:DXB786442 DNF786439:DNF786442 DDJ786439:DDJ786442 CTN786439:CTN786442 CJR786439:CJR786442 BZV786439:BZV786442 BPZ786439:BPZ786442 BGD786439:BGD786442 AWH786439:AWH786442 AML786439:AML786442 ACP786439:ACP786442 ST786439:ST786442 IX786439:IX786442 F786439:F786442 WVJ720903:WVJ720906 WLN720903:WLN720906 WBR720903:WBR720906 VRV720903:VRV720906 VHZ720903:VHZ720906 UYD720903:UYD720906 UOH720903:UOH720906 UEL720903:UEL720906 TUP720903:TUP720906 TKT720903:TKT720906 TAX720903:TAX720906 SRB720903:SRB720906 SHF720903:SHF720906 RXJ720903:RXJ720906 RNN720903:RNN720906 RDR720903:RDR720906 QTV720903:QTV720906 QJZ720903:QJZ720906 QAD720903:QAD720906 PQH720903:PQH720906 PGL720903:PGL720906 OWP720903:OWP720906 OMT720903:OMT720906 OCX720903:OCX720906 NTB720903:NTB720906 NJF720903:NJF720906 MZJ720903:MZJ720906 MPN720903:MPN720906 MFR720903:MFR720906 LVV720903:LVV720906 LLZ720903:LLZ720906 LCD720903:LCD720906 KSH720903:KSH720906 KIL720903:KIL720906 JYP720903:JYP720906 JOT720903:JOT720906 JEX720903:JEX720906 IVB720903:IVB720906 ILF720903:ILF720906 IBJ720903:IBJ720906 HRN720903:HRN720906 HHR720903:HHR720906 GXV720903:GXV720906 GNZ720903:GNZ720906 GED720903:GED720906 FUH720903:FUH720906 FKL720903:FKL720906 FAP720903:FAP720906 EQT720903:EQT720906 EGX720903:EGX720906 DXB720903:DXB720906 DNF720903:DNF720906 DDJ720903:DDJ720906 CTN720903:CTN720906 CJR720903:CJR720906 BZV720903:BZV720906 BPZ720903:BPZ720906 BGD720903:BGD720906 AWH720903:AWH720906 AML720903:AML720906 ACP720903:ACP720906 ST720903:ST720906 IX720903:IX720906 F720903:F720906 WVJ655367:WVJ655370 WLN655367:WLN655370 WBR655367:WBR655370 VRV655367:VRV655370 VHZ655367:VHZ655370 UYD655367:UYD655370 UOH655367:UOH655370 UEL655367:UEL655370 TUP655367:TUP655370 TKT655367:TKT655370 TAX655367:TAX655370 SRB655367:SRB655370 SHF655367:SHF655370 RXJ655367:RXJ655370 RNN655367:RNN655370 RDR655367:RDR655370 QTV655367:QTV655370 QJZ655367:QJZ655370 QAD655367:QAD655370 PQH655367:PQH655370 PGL655367:PGL655370 OWP655367:OWP655370 OMT655367:OMT655370 OCX655367:OCX655370 NTB655367:NTB655370 NJF655367:NJF655370 MZJ655367:MZJ655370 MPN655367:MPN655370 MFR655367:MFR655370 LVV655367:LVV655370 LLZ655367:LLZ655370 LCD655367:LCD655370 KSH655367:KSH655370 KIL655367:KIL655370 JYP655367:JYP655370 JOT655367:JOT655370 JEX655367:JEX655370 IVB655367:IVB655370 ILF655367:ILF655370 IBJ655367:IBJ655370 HRN655367:HRN655370 HHR655367:HHR655370 GXV655367:GXV655370 GNZ655367:GNZ655370 GED655367:GED655370 FUH655367:FUH655370 FKL655367:FKL655370 FAP655367:FAP655370 EQT655367:EQT655370 EGX655367:EGX655370 DXB655367:DXB655370 DNF655367:DNF655370 DDJ655367:DDJ655370 CTN655367:CTN655370 CJR655367:CJR655370 BZV655367:BZV655370 BPZ655367:BPZ655370 BGD655367:BGD655370 AWH655367:AWH655370 AML655367:AML655370 ACP655367:ACP655370 ST655367:ST655370 IX655367:IX655370 F655367:F655370 WVJ589831:WVJ589834 WLN589831:WLN589834 WBR589831:WBR589834 VRV589831:VRV589834 VHZ589831:VHZ589834 UYD589831:UYD589834 UOH589831:UOH589834 UEL589831:UEL589834 TUP589831:TUP589834 TKT589831:TKT589834 TAX589831:TAX589834 SRB589831:SRB589834 SHF589831:SHF589834 RXJ589831:RXJ589834 RNN589831:RNN589834 RDR589831:RDR589834 QTV589831:QTV589834 QJZ589831:QJZ589834 QAD589831:QAD589834 PQH589831:PQH589834 PGL589831:PGL589834 OWP589831:OWP589834 OMT589831:OMT589834 OCX589831:OCX589834 NTB589831:NTB589834 NJF589831:NJF589834 MZJ589831:MZJ589834 MPN589831:MPN589834 MFR589831:MFR589834 LVV589831:LVV589834 LLZ589831:LLZ589834 LCD589831:LCD589834 KSH589831:KSH589834 KIL589831:KIL589834 JYP589831:JYP589834 JOT589831:JOT589834 JEX589831:JEX589834 IVB589831:IVB589834 ILF589831:ILF589834 IBJ589831:IBJ589834 HRN589831:HRN589834 HHR589831:HHR589834 GXV589831:GXV589834 GNZ589831:GNZ589834 GED589831:GED589834 FUH589831:FUH589834 FKL589831:FKL589834 FAP589831:FAP589834 EQT589831:EQT589834 EGX589831:EGX589834 DXB589831:DXB589834 DNF589831:DNF589834 DDJ589831:DDJ589834 CTN589831:CTN589834 CJR589831:CJR589834 BZV589831:BZV589834 BPZ589831:BPZ589834 BGD589831:BGD589834 AWH589831:AWH589834 AML589831:AML589834 ACP589831:ACP589834 ST589831:ST589834 IX589831:IX589834 F589831:F589834 WVJ524295:WVJ524298 WLN524295:WLN524298 WBR524295:WBR524298 VRV524295:VRV524298 VHZ524295:VHZ524298 UYD524295:UYD524298 UOH524295:UOH524298 UEL524295:UEL524298 TUP524295:TUP524298 TKT524295:TKT524298 TAX524295:TAX524298 SRB524295:SRB524298 SHF524295:SHF524298 RXJ524295:RXJ524298 RNN524295:RNN524298 RDR524295:RDR524298 QTV524295:QTV524298 QJZ524295:QJZ524298 QAD524295:QAD524298 PQH524295:PQH524298 PGL524295:PGL524298 OWP524295:OWP524298 OMT524295:OMT524298 OCX524295:OCX524298 NTB524295:NTB524298 NJF524295:NJF524298 MZJ524295:MZJ524298 MPN524295:MPN524298 MFR524295:MFR524298 LVV524295:LVV524298 LLZ524295:LLZ524298 LCD524295:LCD524298 KSH524295:KSH524298 KIL524295:KIL524298 JYP524295:JYP524298 JOT524295:JOT524298 JEX524295:JEX524298 IVB524295:IVB524298 ILF524295:ILF524298 IBJ524295:IBJ524298 HRN524295:HRN524298 HHR524295:HHR524298 GXV524295:GXV524298 GNZ524295:GNZ524298 GED524295:GED524298 FUH524295:FUH524298 FKL524295:FKL524298 FAP524295:FAP524298 EQT524295:EQT524298 EGX524295:EGX524298 DXB524295:DXB524298 DNF524295:DNF524298 DDJ524295:DDJ524298 CTN524295:CTN524298 CJR524295:CJR524298 BZV524295:BZV524298 BPZ524295:BPZ524298 BGD524295:BGD524298 AWH524295:AWH524298 AML524295:AML524298 ACP524295:ACP524298 ST524295:ST524298 IX524295:IX524298 F524295:F524298 WVJ458759:WVJ458762 WLN458759:WLN458762 WBR458759:WBR458762 VRV458759:VRV458762 VHZ458759:VHZ458762 UYD458759:UYD458762 UOH458759:UOH458762 UEL458759:UEL458762 TUP458759:TUP458762 TKT458759:TKT458762 TAX458759:TAX458762 SRB458759:SRB458762 SHF458759:SHF458762 RXJ458759:RXJ458762 RNN458759:RNN458762 RDR458759:RDR458762 QTV458759:QTV458762 QJZ458759:QJZ458762 QAD458759:QAD458762 PQH458759:PQH458762 PGL458759:PGL458762 OWP458759:OWP458762 OMT458759:OMT458762 OCX458759:OCX458762 NTB458759:NTB458762 NJF458759:NJF458762 MZJ458759:MZJ458762 MPN458759:MPN458762 MFR458759:MFR458762 LVV458759:LVV458762 LLZ458759:LLZ458762 LCD458759:LCD458762 KSH458759:KSH458762 KIL458759:KIL458762 JYP458759:JYP458762 JOT458759:JOT458762 JEX458759:JEX458762 IVB458759:IVB458762 ILF458759:ILF458762 IBJ458759:IBJ458762 HRN458759:HRN458762 HHR458759:HHR458762 GXV458759:GXV458762 GNZ458759:GNZ458762 GED458759:GED458762 FUH458759:FUH458762 FKL458759:FKL458762 FAP458759:FAP458762 EQT458759:EQT458762 EGX458759:EGX458762 DXB458759:DXB458762 DNF458759:DNF458762 DDJ458759:DDJ458762 CTN458759:CTN458762 CJR458759:CJR458762 BZV458759:BZV458762 BPZ458759:BPZ458762 BGD458759:BGD458762 AWH458759:AWH458762 AML458759:AML458762 ACP458759:ACP458762 ST458759:ST458762 IX458759:IX458762 F458759:F458762 WVJ393223:WVJ393226 WLN393223:WLN393226 WBR393223:WBR393226 VRV393223:VRV393226 VHZ393223:VHZ393226 UYD393223:UYD393226 UOH393223:UOH393226 UEL393223:UEL393226 TUP393223:TUP393226 TKT393223:TKT393226 TAX393223:TAX393226 SRB393223:SRB393226 SHF393223:SHF393226 RXJ393223:RXJ393226 RNN393223:RNN393226 RDR393223:RDR393226 QTV393223:QTV393226 QJZ393223:QJZ393226 QAD393223:QAD393226 PQH393223:PQH393226 PGL393223:PGL393226 OWP393223:OWP393226 OMT393223:OMT393226 OCX393223:OCX393226 NTB393223:NTB393226 NJF393223:NJF393226 MZJ393223:MZJ393226 MPN393223:MPN393226 MFR393223:MFR393226 LVV393223:LVV393226 LLZ393223:LLZ393226 LCD393223:LCD393226 KSH393223:KSH393226 KIL393223:KIL393226 JYP393223:JYP393226 JOT393223:JOT393226 JEX393223:JEX393226 IVB393223:IVB393226 ILF393223:ILF393226 IBJ393223:IBJ393226 HRN393223:HRN393226 HHR393223:HHR393226 GXV393223:GXV393226 GNZ393223:GNZ393226 GED393223:GED393226 FUH393223:FUH393226 FKL393223:FKL393226 FAP393223:FAP393226 EQT393223:EQT393226 EGX393223:EGX393226 DXB393223:DXB393226 DNF393223:DNF393226 DDJ393223:DDJ393226 CTN393223:CTN393226 CJR393223:CJR393226 BZV393223:BZV393226 BPZ393223:BPZ393226 BGD393223:BGD393226 AWH393223:AWH393226 AML393223:AML393226 ACP393223:ACP393226 ST393223:ST393226 IX393223:IX393226 F393223:F393226 WVJ327687:WVJ327690 WLN327687:WLN327690 WBR327687:WBR327690 VRV327687:VRV327690 VHZ327687:VHZ327690 UYD327687:UYD327690 UOH327687:UOH327690 UEL327687:UEL327690 TUP327687:TUP327690 TKT327687:TKT327690 TAX327687:TAX327690 SRB327687:SRB327690 SHF327687:SHF327690 RXJ327687:RXJ327690 RNN327687:RNN327690 RDR327687:RDR327690 QTV327687:QTV327690 QJZ327687:QJZ327690 QAD327687:QAD327690 PQH327687:PQH327690 PGL327687:PGL327690 OWP327687:OWP327690 OMT327687:OMT327690 OCX327687:OCX327690 NTB327687:NTB327690 NJF327687:NJF327690 MZJ327687:MZJ327690 MPN327687:MPN327690 MFR327687:MFR327690 LVV327687:LVV327690 LLZ327687:LLZ327690 LCD327687:LCD327690 KSH327687:KSH327690 KIL327687:KIL327690 JYP327687:JYP327690 JOT327687:JOT327690 JEX327687:JEX327690 IVB327687:IVB327690 ILF327687:ILF327690 IBJ327687:IBJ327690 HRN327687:HRN327690 HHR327687:HHR327690 GXV327687:GXV327690 GNZ327687:GNZ327690 GED327687:GED327690 FUH327687:FUH327690 FKL327687:FKL327690 FAP327687:FAP327690 EQT327687:EQT327690 EGX327687:EGX327690 DXB327687:DXB327690 DNF327687:DNF327690 DDJ327687:DDJ327690 CTN327687:CTN327690 CJR327687:CJR327690 BZV327687:BZV327690 BPZ327687:BPZ327690 BGD327687:BGD327690 AWH327687:AWH327690 AML327687:AML327690 ACP327687:ACP327690 ST327687:ST327690 IX327687:IX327690 F327687:F327690 WVJ262151:WVJ262154 WLN262151:WLN262154 WBR262151:WBR262154 VRV262151:VRV262154 VHZ262151:VHZ262154 UYD262151:UYD262154 UOH262151:UOH262154 UEL262151:UEL262154 TUP262151:TUP262154 TKT262151:TKT262154 TAX262151:TAX262154 SRB262151:SRB262154 SHF262151:SHF262154 RXJ262151:RXJ262154 RNN262151:RNN262154 RDR262151:RDR262154 QTV262151:QTV262154 QJZ262151:QJZ262154 QAD262151:QAD262154 PQH262151:PQH262154 PGL262151:PGL262154 OWP262151:OWP262154 OMT262151:OMT262154 OCX262151:OCX262154 NTB262151:NTB262154 NJF262151:NJF262154 MZJ262151:MZJ262154 MPN262151:MPN262154 MFR262151:MFR262154 LVV262151:LVV262154 LLZ262151:LLZ262154 LCD262151:LCD262154 KSH262151:KSH262154 KIL262151:KIL262154 JYP262151:JYP262154 JOT262151:JOT262154 JEX262151:JEX262154 IVB262151:IVB262154 ILF262151:ILF262154 IBJ262151:IBJ262154 HRN262151:HRN262154 HHR262151:HHR262154 GXV262151:GXV262154 GNZ262151:GNZ262154 GED262151:GED262154 FUH262151:FUH262154 FKL262151:FKL262154 FAP262151:FAP262154 EQT262151:EQT262154 EGX262151:EGX262154 DXB262151:DXB262154 DNF262151:DNF262154 DDJ262151:DDJ262154 CTN262151:CTN262154 CJR262151:CJR262154 BZV262151:BZV262154 BPZ262151:BPZ262154 BGD262151:BGD262154 AWH262151:AWH262154 AML262151:AML262154 ACP262151:ACP262154 ST262151:ST262154 IX262151:IX262154 F262151:F262154 WVJ196615:WVJ196618 WLN196615:WLN196618 WBR196615:WBR196618 VRV196615:VRV196618 VHZ196615:VHZ196618 UYD196615:UYD196618 UOH196615:UOH196618 UEL196615:UEL196618 TUP196615:TUP196618 TKT196615:TKT196618 TAX196615:TAX196618 SRB196615:SRB196618 SHF196615:SHF196618 RXJ196615:RXJ196618 RNN196615:RNN196618 RDR196615:RDR196618 QTV196615:QTV196618 QJZ196615:QJZ196618 QAD196615:QAD196618 PQH196615:PQH196618 PGL196615:PGL196618 OWP196615:OWP196618 OMT196615:OMT196618 OCX196615:OCX196618 NTB196615:NTB196618 NJF196615:NJF196618 MZJ196615:MZJ196618 MPN196615:MPN196618 MFR196615:MFR196618 LVV196615:LVV196618 LLZ196615:LLZ196618 LCD196615:LCD196618 KSH196615:KSH196618 KIL196615:KIL196618 JYP196615:JYP196618 JOT196615:JOT196618 JEX196615:JEX196618 IVB196615:IVB196618 ILF196615:ILF196618 IBJ196615:IBJ196618 HRN196615:HRN196618 HHR196615:HHR196618 GXV196615:GXV196618 GNZ196615:GNZ196618 GED196615:GED196618 FUH196615:FUH196618 FKL196615:FKL196618 FAP196615:FAP196618 EQT196615:EQT196618 EGX196615:EGX196618 DXB196615:DXB196618 DNF196615:DNF196618 DDJ196615:DDJ196618 CTN196615:CTN196618 CJR196615:CJR196618 BZV196615:BZV196618 BPZ196615:BPZ196618 BGD196615:BGD196618 AWH196615:AWH196618 AML196615:AML196618 ACP196615:ACP196618 ST196615:ST196618 IX196615:IX196618 F196615:F196618 WVJ131079:WVJ131082 WLN131079:WLN131082 WBR131079:WBR131082 VRV131079:VRV131082 VHZ131079:VHZ131082 UYD131079:UYD131082 UOH131079:UOH131082 UEL131079:UEL131082 TUP131079:TUP131082 TKT131079:TKT131082 TAX131079:TAX131082 SRB131079:SRB131082 SHF131079:SHF131082 RXJ131079:RXJ131082 RNN131079:RNN131082 RDR131079:RDR131082 QTV131079:QTV131082 QJZ131079:QJZ131082 QAD131079:QAD131082 PQH131079:PQH131082 PGL131079:PGL131082 OWP131079:OWP131082 OMT131079:OMT131082 OCX131079:OCX131082 NTB131079:NTB131082 NJF131079:NJF131082 MZJ131079:MZJ131082 MPN131079:MPN131082 MFR131079:MFR131082 LVV131079:LVV131082 LLZ131079:LLZ131082 LCD131079:LCD131082 KSH131079:KSH131082 KIL131079:KIL131082 JYP131079:JYP131082 JOT131079:JOT131082 JEX131079:JEX131082 IVB131079:IVB131082 ILF131079:ILF131082 IBJ131079:IBJ131082 HRN131079:HRN131082 HHR131079:HHR131082 GXV131079:GXV131082 GNZ131079:GNZ131082 GED131079:GED131082 FUH131079:FUH131082 FKL131079:FKL131082 FAP131079:FAP131082 EQT131079:EQT131082 EGX131079:EGX131082 DXB131079:DXB131082 DNF131079:DNF131082 DDJ131079:DDJ131082 CTN131079:CTN131082 CJR131079:CJR131082 BZV131079:BZV131082 BPZ131079:BPZ131082 BGD131079:BGD131082 AWH131079:AWH131082 AML131079:AML131082 ACP131079:ACP131082 ST131079:ST131082 IX131079:IX131082 F131079:F131082 WVJ65543:WVJ65546 WLN65543:WLN65546 WBR65543:WBR65546 VRV65543:VRV65546 VHZ65543:VHZ65546 UYD65543:UYD65546 UOH65543:UOH65546 UEL65543:UEL65546 TUP65543:TUP65546 TKT65543:TKT65546 TAX65543:TAX65546 SRB65543:SRB65546 SHF65543:SHF65546 RXJ65543:RXJ65546 RNN65543:RNN65546 RDR65543:RDR65546 QTV65543:QTV65546 QJZ65543:QJZ65546 QAD65543:QAD65546 PQH65543:PQH65546 PGL65543:PGL65546 OWP65543:OWP65546 OMT65543:OMT65546 OCX65543:OCX65546 NTB65543:NTB65546 NJF65543:NJF65546 MZJ65543:MZJ65546 MPN65543:MPN65546 MFR65543:MFR65546 LVV65543:LVV65546 LLZ65543:LLZ65546 LCD65543:LCD65546 KSH65543:KSH65546 KIL65543:KIL65546 JYP65543:JYP65546 JOT65543:JOT65546 JEX65543:JEX65546 IVB65543:IVB65546 ILF65543:ILF65546 IBJ65543:IBJ65546 HRN65543:HRN65546 HHR65543:HHR65546 GXV65543:GXV65546 GNZ65543:GNZ65546 GED65543:GED65546 FUH65543:FUH65546 FKL65543:FKL65546 FAP65543:FAP65546 EQT65543:EQT65546 EGX65543:EGX65546 DXB65543:DXB65546 DNF65543:DNF65546 DDJ65543:DDJ65546 CTN65543:CTN65546 CJR65543:CJR65546 BZV65543:BZV65546 BPZ65543:BPZ65546 BGD65543:BGD65546 AWH65543:AWH65546 AML65543:AML65546 ACP65543:ACP65546 ST65543:ST65546 IX65543:IX65546 F65543:F65546 WVJ7:WVJ10 WLN7:WLN10 WBR7:WBR10 VRV7:VRV10 VHZ7:VHZ10 UYD7:UYD10 UOH7:UOH10 UEL7:UEL10 TUP7:TUP10 TKT7:TKT10 TAX7:TAX10 SRB7:SRB10 SHF7:SHF10 RXJ7:RXJ10 RNN7:RNN10 RDR7:RDR10 QTV7:QTV10 QJZ7:QJZ10 QAD7:QAD10 PQH7:PQH10 PGL7:PGL10 OWP7:OWP10 OMT7:OMT10 OCX7:OCX10 NTB7:NTB10 NJF7:NJF10 MZJ7:MZJ10 MPN7:MPN10 MFR7:MFR10 LVV7:LVV10 LLZ7:LLZ10 LCD7:LCD10 KSH7:KSH10 KIL7:KIL10 JYP7:JYP10 JOT7:JOT10 JEX7:JEX10 IVB7:IVB10 ILF7:ILF10 IBJ7:IBJ10 HRN7:HRN10 HHR7:HHR10 GXV7:GXV10 GNZ7:GNZ10 GED7:GED10 FUH7:FUH10 FKL7:FKL10 FAP7:FAP10 EQT7:EQT10 EGX7:EGX10 DXB7:DXB10 DNF7:DNF10 DDJ7:DDJ10 CTN7:CTN10 CJR7:CJR10 BZV7:BZV10 BPZ7:BPZ10 BGD7:BGD10 AWH7:AWH10 AML7:AML10 ACP7:ACP10 ST7:ST10 F7:F10">
      <formula1>$M$4:$M$16</formula1>
    </dataValidation>
  </dataValidations>
  <printOptions horizontalCentered="1"/>
  <pageMargins left="0.22" right="0.28000000000000003" top="0.38" bottom="0.55000000000000004" header="0.28000000000000003" footer="0.2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 DEI PREZZI UNITARI</vt:lpstr>
      <vt:lpstr>'ANALISI DEI PREZZI UNITARI'!Area_stampa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ANALISI DEI PREZZI UNITARI</dc:title>
  <dc:creator>ANNALISA SPOLETINI</dc:creator>
  <cp:lastModifiedBy>Francesco Silvani</cp:lastModifiedBy>
  <cp:lastPrinted>2014-11-28T10:11:38Z</cp:lastPrinted>
  <dcterms:created xsi:type="dcterms:W3CDTF">2014-11-24T17:26:44Z</dcterms:created>
  <dcterms:modified xsi:type="dcterms:W3CDTF">2015-05-04T10:02:57Z</dcterms:modified>
</cp:coreProperties>
</file>