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680"/>
  </bookViews>
  <sheets>
    <sheet name="Donazioni ann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2" i="1"/>
  <c r="D48" i="1"/>
  <c r="D24" i="1"/>
</calcChain>
</file>

<file path=xl/sharedStrings.xml><?xml version="1.0" encoding="utf-8"?>
<sst xmlns="http://schemas.openxmlformats.org/spreadsheetml/2006/main" count="503" uniqueCount="272">
  <si>
    <t>DONANTE</t>
  </si>
  <si>
    <t>SERVIZIO AZIENDALE UTILIZZATORE</t>
  </si>
  <si>
    <t>DESCRIZIONE DEL BENE IN DOTAZIONE</t>
  </si>
  <si>
    <t>VALORE ECONOMICO DELLA DONAZONE</t>
  </si>
  <si>
    <t>NUMERO DELIBERE ACCETTAZIONE DONAZIONE</t>
  </si>
  <si>
    <t>DATA DELIBERE ACCETTAZIONE DONAZIONE</t>
  </si>
  <si>
    <t xml:space="preserve"> -</t>
  </si>
  <si>
    <t>Ospedale di Comunità di Amelia</t>
  </si>
  <si>
    <t>Pediatria Ospedale Foligno</t>
  </si>
  <si>
    <t>Medicina d'Urgenza del Presidio Ospedaliero di Orvieto</t>
  </si>
  <si>
    <t>Hospice Terni</t>
  </si>
  <si>
    <t>Pediatria P.O. di Foligno</t>
  </si>
  <si>
    <t>Servizio Neuropsichiatria infantile terni</t>
  </si>
  <si>
    <t>Servizio di Neuropsichiatria Infantile e dell'Adolescenza di Terni</t>
  </si>
  <si>
    <t>Servizio di Neuropsichiatria infantile Foligno</t>
  </si>
  <si>
    <t>Servizio di Pediatria P.O. di Orvieto</t>
  </si>
  <si>
    <t>Servizio Nefrologia e Dialisi P.O. di Orvieto</t>
  </si>
  <si>
    <t>Day hospital Neuro-Riabilitativo e Riabilitazione Intensiva P.O. di Orvieto</t>
  </si>
  <si>
    <t>Direzione Medica del P.O. di Spoleto</t>
  </si>
  <si>
    <t>Persona fisica</t>
  </si>
  <si>
    <t>Associazione Marika APS</t>
  </si>
  <si>
    <t>Associazione "Giovanni Parenzi"</t>
  </si>
  <si>
    <t>Riepilogo donazioni attrezzature e beni Anno 2025</t>
  </si>
  <si>
    <t>AGLAIA - Associazione per l'Assistenza Palliativa ODV di Spoleto</t>
  </si>
  <si>
    <t>Associazione Rotary Club di Foligno</t>
  </si>
  <si>
    <t>Associazione Provinciale di Perugia LILT</t>
  </si>
  <si>
    <t>Cardiologia P.O. Orvieto</t>
  </si>
  <si>
    <t>Servizio di Urologia del P.O. Foligno</t>
  </si>
  <si>
    <t>U.O. Nefrologia e Dialisi P.O. di Foligno</t>
  </si>
  <si>
    <t>Servizio di Estetica Oncologica del P.O. di Orvieto</t>
  </si>
  <si>
    <t>Servizio di Neuroriabilitazione del P.O. di Foligno</t>
  </si>
  <si>
    <t>Servizio di Riabilitazione Intensiva P.O. di Orvieto</t>
  </si>
  <si>
    <t>Casa di Comunità di Amelia</t>
  </si>
  <si>
    <t>Hospice di Spoleto "La Torre sul colle"</t>
  </si>
  <si>
    <t>Servizio di Cardiologia e Utic del P.O. di Orvieto</t>
  </si>
  <si>
    <t>Hospice Spoleto "la Torre sul Colle"</t>
  </si>
  <si>
    <t xml:space="preserve">Servizio di Neuropsichiatria infantile dell'età evolutiva di Terni </t>
  </si>
  <si>
    <t xml:space="preserve">Servizio di Oncologia del P.O. di Foligno </t>
  </si>
  <si>
    <t>Servizio Pediatria P.O. Orvieto</t>
  </si>
  <si>
    <t>Hospice di Terni</t>
  </si>
  <si>
    <t>Servizi Ortopedia e Chirurgia del P.O. di Orvieto</t>
  </si>
  <si>
    <t>Hospice di Spoleto "La Torre sul Colle"</t>
  </si>
  <si>
    <t>Pronto Soccorso del P.O. di Spoleto</t>
  </si>
  <si>
    <t>Servizio ADI di Spoleto</t>
  </si>
  <si>
    <t>Riabilitazione intensiva Domus Gratiae di Terni</t>
  </si>
  <si>
    <t>Servizio RSA di Cascia</t>
  </si>
  <si>
    <t>Servizio di Ortopedia del P.O. di Foligno</t>
  </si>
  <si>
    <t>Servizio di Endoscopia Digestiva del Presidio Ospedaliero di Narni-Amelia</t>
  </si>
  <si>
    <t>Servizio di Medicina del P.O. di Orvieto</t>
  </si>
  <si>
    <t>Distretto Socio Sanitario di Orvieto</t>
  </si>
  <si>
    <t>Servizio Pronto Soccorso del Presidio Ospedaliero di Orvieto</t>
  </si>
  <si>
    <t>Servizio Neuropsichiatria Infantile e dell’Adolescenza di Terni</t>
  </si>
  <si>
    <t>Servizio di Diabetologia del P.O. di Orvieto</t>
  </si>
  <si>
    <t>RP CASCIA</t>
  </si>
  <si>
    <t xml:space="preserve">Servizio 118 di Narni-Amelia </t>
  </si>
  <si>
    <t>Servizio Nefrologia e Dialisi del P.O. di Amelia</t>
  </si>
  <si>
    <t>Servizio Gastroenterologia degenza del P.O. di Foligno</t>
  </si>
  <si>
    <t>Servizi di Medicina 1 e Medicina 2 del P.O. di Orvieto</t>
  </si>
  <si>
    <t>Pronto Soccorso del P.O. di Orvieto</t>
  </si>
  <si>
    <t>Automedica 656 postazione di Fornole</t>
  </si>
  <si>
    <t>Servizio di Neuropsichiatria Infantile di Foligno presso Centro Diurno "In giardino"</t>
  </si>
  <si>
    <t>Servizio di Pediatria del P.O. di Orvieto</t>
  </si>
  <si>
    <t>Sevizio di Riabilitazione Cardiologica del P.O. di Amelia</t>
  </si>
  <si>
    <t>SPDC di Terni</t>
  </si>
  <si>
    <t>Servizio di Oncologia del  P.O. di Foligno</t>
  </si>
  <si>
    <t>Servizio Pediatria e Neonatologia del P.O. di Foligno</t>
  </si>
  <si>
    <t>Servizio Igiene e Sanità Pubblica, Via Bramante, Terni</t>
  </si>
  <si>
    <t>Servizio di Neuropsichiatria Infantile di Spoleto</t>
  </si>
  <si>
    <t>Servizio Adi Distretto di Spoleto</t>
  </si>
  <si>
    <t>Servizi di Ostetricia e Ginecologia dei PP.OO. di Foligno e Spoleto ed ai Consultori dei Distretti di Foligno e Spoleto</t>
  </si>
  <si>
    <t>Servizio CUP MANAGER Aziendale, sedi di Arrone, Amelia, Narni, Ferriera, Colleluna, Tacito, Acquasparta</t>
  </si>
  <si>
    <t>Servizio CUP VIA BRAMANTE</t>
  </si>
  <si>
    <t>Servizio Pediatria del P.O. di Foligno</t>
  </si>
  <si>
    <t>Servizio di Pediatria del Presidio Ospedaliero di Foligno</t>
  </si>
  <si>
    <t>Servizio di Pediatria del Presidio Ospedaliero di Orvieto</t>
  </si>
  <si>
    <t>Servizio di Cardiologia del P.O. di Spoleto</t>
  </si>
  <si>
    <t>Servizi di  Medicina del P.O. di Orvieto</t>
  </si>
  <si>
    <t>Servizio di Chirurgia del Presidio Ospedaliero di Spoleto</t>
  </si>
  <si>
    <t>Dipartimento Emergenza-Urgenza, Emergenza Territoriale 118 e Primo Soccorso Valnerina - Servizio 118 sede di Cascia</t>
  </si>
  <si>
    <t>Dipartimento Emergenza-Urgenza, Emergenza Territoriale - Pronto Soccorso del P.O. di Spoleto</t>
  </si>
  <si>
    <t>Servizio di Oncologia Senologica presso il P.O. di Foligno</t>
  </si>
  <si>
    <t>n. 1 aerosol ultrasuoni domiciliare</t>
  </si>
  <si>
    <t>n. 1 cuscino posizionatore tipo Comodone Ignifugo</t>
  </si>
  <si>
    <t>n. 1 asciugatrice e n. 1 lavatrice</t>
  </si>
  <si>
    <t xml:space="preserve">n. 1 pulsossimetro da polso </t>
  </si>
  <si>
    <t>Giocattoli vari</t>
  </si>
  <si>
    <t xml:space="preserve">n. 1 Spirometro portatile pediatrico </t>
  </si>
  <si>
    <t>n.1 holter pediatrico</t>
  </si>
  <si>
    <t>n. 1 laser TFL Drive</t>
  </si>
  <si>
    <t>n. 2 sedie a rotelle e n. 2 schienali ortopedici</t>
  </si>
  <si>
    <t>n. 2 Computer portatile</t>
  </si>
  <si>
    <t>n. 1 lettino elettrico basic 182x 62 cm per fisioterapia</t>
  </si>
  <si>
    <t>n. 1 classificatore in metallo per cartelle  e n. 1 sgabello sagomato</t>
  </si>
  <si>
    <t>n. 1 frigorifero doppia porta</t>
  </si>
  <si>
    <t>n. 1 sedia comoda per doccia e WC</t>
  </si>
  <si>
    <t>n.1 Sedia Squillo standard</t>
  </si>
  <si>
    <t xml:space="preserve">n. 1 rolletor in alluminio 4 ruote con sedile Atlante - Mopedia </t>
  </si>
  <si>
    <t>n. 1 imbracatura per sollevatore disabili con poggia testa</t>
  </si>
  <si>
    <t>n. 1 rampa standard per la riabilitazione</t>
  </si>
  <si>
    <t xml:space="preserve">n. 4 Poltrone per chemioterapia elettriche, reclinabili con braccioli </t>
  </si>
  <si>
    <t>nn. 2 cuscini, 1 comodone, 2 comoda pieghevole</t>
  </si>
  <si>
    <t>n. 1 carrello</t>
  </si>
  <si>
    <t>nn. 1 tavolo tondo m. 1,10 e 4 sedie da esterno in alluminio</t>
  </si>
  <si>
    <t>n. 1 asta flebo con piantana per infusione standard</t>
  </si>
  <si>
    <t>n. 1 Televisore Thomson 40 Q led e 1 staffa murale orientabile</t>
  </si>
  <si>
    <t>n. 2 Televisori Thomson 40 Q led con staffe</t>
  </si>
  <si>
    <t>n. 8 sponde ribaltabili per letti degenza</t>
  </si>
  <si>
    <t>n. 1 Tostapane G3 Ferrari</t>
  </si>
  <si>
    <t xml:space="preserve">n. 1 Ecografo Cerbero 4,0 - B Matrixsound completo di accessori e borsa ATL incluso corso di formazione Ecografia Bedside, 1 tablet iOS Wifi con software </t>
  </si>
  <si>
    <t>n. 1 spirometro con turbina - Spirolab</t>
  </si>
  <si>
    <t xml:space="preserve">n. 1 stativo per lente </t>
  </si>
  <si>
    <t>n. 1 Televisori Thomson 40QG4S14 e cuffie</t>
  </si>
  <si>
    <t>nn. 2 carrozzine con braccioli, 2 cuscini sagomati, 1 cuscino semi cilindrico, 1 tavolino servitore per carrozzina, 1 Vocabolario illustrato mix, 1 Verbi di base, 3 Vocabolari</t>
  </si>
  <si>
    <t>n. 16 Televisori Philips 40 pollici usate</t>
  </si>
  <si>
    <t xml:space="preserve">1 Televisore Thomson 40 QGAS14 e 1 staffa Led 40 </t>
  </si>
  <si>
    <t xml:space="preserve">1 TelevisoreThomson  Smart 40 QGAS14, 1 friggitrice ad aria e 1 rasoio </t>
  </si>
  <si>
    <t>n. 1 Ecografo multidisciplinare VENUE GO R5 con eDelivery GE HealthCare</t>
  </si>
  <si>
    <t>n. 2 monitor C x 15 con Touch Screen EDAN</t>
  </si>
  <si>
    <t>n. 2 carrozzine Breezy Premium</t>
  </si>
  <si>
    <t>N. 1 Sistema di trasferimento: Rollbord Hightec Standard 4400100 Samarit</t>
  </si>
  <si>
    <t xml:space="preserve">nn. 3 paraventi in pvc con montatura in metallo cm. 200/180 x cm 200/250 </t>
  </si>
  <si>
    <t>n. 1 analizzatore Gastroly</t>
  </si>
  <si>
    <t xml:space="preserve">n. 1 pulsossimetro wristox2 model 3150 dispositivo DA80L80 </t>
  </si>
  <si>
    <t xml:space="preserve">nn. 12 PC desktop e 12 monitor </t>
  </si>
  <si>
    <t xml:space="preserve">n. 1 lettino serie Bobat 2 </t>
  </si>
  <si>
    <t xml:space="preserve"> n. 1 tubo a bolle L 150x15 cm</t>
  </si>
  <si>
    <t xml:space="preserve">n. 2 Televisori Thomson Smart 40 QGAS14 e 2 staffe </t>
  </si>
  <si>
    <t xml:space="preserve">n. 2 poltrone prelievi - GIVAS </t>
  </si>
  <si>
    <t>Bilance per neonati/lattanti</t>
  </si>
  <si>
    <t>€ 1.855,00 destinata alla prosecuzione delle attività ambulatoriali ADHD e Riabilitazione</t>
  </si>
  <si>
    <t>n. 1 frigo da cucina</t>
  </si>
  <si>
    <t>nn. 3 carrozzine pieghevoli satndard, 1 carrozzina Bariatrica, 1 carrozzina super legger e 2 deambulatori</t>
  </si>
  <si>
    <t>Libri di vario genere</t>
  </si>
  <si>
    <t>n. 1 carrello porta cartelle</t>
  </si>
  <si>
    <t>n. 1 bilancia (Tanita MC 780 MA) professionale con bioimenziometro</t>
  </si>
  <si>
    <t>n. 1 lavatrice domestica Marca IAR - SLS40 usata Serie Jh040455f07181</t>
  </si>
  <si>
    <t>n. 1 seduta con wc anatomica anche per doccia</t>
  </si>
  <si>
    <t>n. 1 sedia a rotelle per anziani e disabili</t>
  </si>
  <si>
    <t xml:space="preserve">nn. 1 carrello metallo Aprilia bianco 2 piani e 1scaffale metallo Aprilia beige 4 piani </t>
  </si>
  <si>
    <t>n. 1 deambulatore rollator 4 ruote con freni</t>
  </si>
  <si>
    <t>n. 1 ecografo palmare portatile composto da sonda, tablet e guscio salva tablet</t>
  </si>
  <si>
    <t>n, 1 Monitor ABP 90217AOWN25 Ultralite completo di accesssori standard</t>
  </si>
  <si>
    <t xml:space="preserve">nn.1 Ecografo Portatile GE VSCAN Air CL                                                                                               e 1 Bioimpedenziometro multifrequenza BIA 101 BIVA PRO                                               </t>
  </si>
  <si>
    <t>nn. 1 altoparlante multimedia speake e 3 tavolini servitore</t>
  </si>
  <si>
    <t>n.1 carrello di servizio in acciaio inox con 2 cassetti, e 2 ripiani, portasacco per rifiuti, portarifiuti in acciaio inox con coperchio, portaflaconi per carrello di servizio</t>
  </si>
  <si>
    <t>nn. 20 sponde per letti, 6 aste portaflebo, 2 carrozzine pieghevoli, 2 tavolini per carrozzine pieghevoli, 2 comodoni ignifughi, 2 cinture addominali e 1 pulsiossimetro palmare</t>
  </si>
  <si>
    <t>nn. 1 dispositivo di supporto respiratorio ad auto flusso con umidificatore integrato, 1 nuova asta per apparecchiature Fisher e Paykel, 1 cestello per asta  in materiale plastico, 1 confezione cavi per collegamento ossigeno lunghezza 3 mt. con connettori tipo Nist-Uni</t>
  </si>
  <si>
    <t>n. 1  Letto per Degenza elettrico Givas S.r.l.</t>
  </si>
  <si>
    <t>n. 1 Rilevatore di monossido BW Clip 24 mesi  portatile + n. 1 Guscio Ibernazione per BW clip</t>
  </si>
  <si>
    <t>n. 1 Digital board o monitor interattivo  (da collegare ad 1 PC Lenovo)</t>
  </si>
  <si>
    <t>nn. 1 Monitor Multiparametrico "Aquarius"  e                                                  1 Sistema di nebulizzazione "AirICU"</t>
  </si>
  <si>
    <t xml:space="preserve">n. 2 Poltrone "New Relax Free" </t>
  </si>
  <si>
    <t xml:space="preserve">di nn. 6 letti bilancia Mod. Maestro visore Touch mod DEC 59 MED e 2 poltrone bilancia mod. KELLY versione MODENA visore TOUCH SCREN DEC59MED </t>
  </si>
  <si>
    <t>n. 1 Kinetec (Fisiotek 3000G ditta Chinesport)</t>
  </si>
  <si>
    <t>n. 1 Minibike per riabilitazione</t>
  </si>
  <si>
    <t>nn. 1 calciobalilla e 1 tavolo Ping Pong</t>
  </si>
  <si>
    <t>n. 1 Filodiffusione</t>
  </si>
  <si>
    <t>Test di valutazione: Cover - kit, BVSCO3-kit, PEP3-KIT, WISC-V-KIT 100, carrello motricità mini, FON FUN Fonologia in gioco</t>
  </si>
  <si>
    <t>nn. 1  Notebook Lenovo Ideapad Slim 3 82XQ00NGIX e 1 frigorifero LiebherrTP1414</t>
  </si>
  <si>
    <t>nn. scalandrino Colombo Mod. Libellula 8 gradini e 1 carrello portacasse 2/R Pneum Mod. Italia Kg. 150</t>
  </si>
  <si>
    <t>n. 10 sedie Nairobi</t>
  </si>
  <si>
    <t xml:space="preserve">di nn. 2 Sistemi DCA Vantage e 2 Lettori Barcode </t>
  </si>
  <si>
    <t>Giochi per i pazienti ricoverati al reparto pediatrico del P.O. di Foligno</t>
  </si>
  <si>
    <t>Giocattoli (giochi e oggetti vari) per i pazienti (lattanti e bambini) ricoverati al reparto pediatrico del P.O. di Foligno</t>
  </si>
  <si>
    <t>n. 1 carrello per procedure con cassetti e ripiani</t>
  </si>
  <si>
    <t>n. 2 tostapane Modd. Philips Toaster 3000 series HD 2581</t>
  </si>
  <si>
    <t>n. 1 barella Kit  ScoopEXL completo</t>
  </si>
  <si>
    <t>n. 2 barelle slim a sezione ed altezza variabile su sponde a compasso verticale con trend su colonne givas Cod BT1205 con portabombole integrato nel carter</t>
  </si>
  <si>
    <t>n. 2 sedie a rotelle e n. 2 sedie per sala d'attesa</t>
  </si>
  <si>
    <t>Cioccolatini da distribuire  presso il Servizio di Pediatria dell’Ospedale di Foligno in occasione del Natale</t>
  </si>
  <si>
    <t>Calze Befana da distribuire  presso il Servizio di Pediatria dell’Ospedale di Foligno in occasione del Natale</t>
  </si>
  <si>
    <t>n. 50 panettoni agli operatori del Servizio di Oncologia Senologica presso il P.O. di Foligno</t>
  </si>
  <si>
    <t>€ 850,00+IVA</t>
  </si>
  <si>
    <t>€. 100,00</t>
  </si>
  <si>
    <t>€ 8.900,00+IVA</t>
  </si>
  <si>
    <t>€ 826,27 (compresa IVA)</t>
  </si>
  <si>
    <t>€ 1120,00 (compresa IVA)</t>
  </si>
  <si>
    <t>€ 298,00 compresa IVA 22%</t>
  </si>
  <si>
    <t xml:space="preserve">€ 1.093,64 (attrezzature sanitarie) + € 115,00 (libri) = € 1.208,64  </t>
  </si>
  <si>
    <t xml:space="preserve"> - </t>
  </si>
  <si>
    <t>€ 200,00 circa</t>
  </si>
  <si>
    <t>€. 1.500,00</t>
  </si>
  <si>
    <t>€. 4.880,00</t>
  </si>
  <si>
    <t>€ 920,00+IVA</t>
  </si>
  <si>
    <t>€ 1.982,70+IVA</t>
  </si>
  <si>
    <t>€ 145,00                   (compresa IVA)</t>
  </si>
  <si>
    <t>450,00 circa</t>
  </si>
  <si>
    <t>_</t>
  </si>
  <si>
    <t>€ 1637,73 IVA Inclusa</t>
  </si>
  <si>
    <t>-</t>
  </si>
  <si>
    <t xml:space="preserve">n. 142 </t>
  </si>
  <si>
    <t xml:space="preserve">n. 514 </t>
  </si>
  <si>
    <t xml:space="preserve">n. 809 </t>
  </si>
  <si>
    <t xml:space="preserve">n. 1023 </t>
  </si>
  <si>
    <t xml:space="preserve">n. 74 </t>
  </si>
  <si>
    <t xml:space="preserve"> 24/07/2025</t>
  </si>
  <si>
    <t xml:space="preserve">n. 225 </t>
  </si>
  <si>
    <t xml:space="preserve"> 15/10/2025</t>
  </si>
  <si>
    <t xml:space="preserve">n. 621 </t>
  </si>
  <si>
    <t>n. 709</t>
  </si>
  <si>
    <t>n. 919</t>
  </si>
  <si>
    <t>Associazione Gruppo di Preghiera Padre Pio Madonna della Cava</t>
  </si>
  <si>
    <t>Scuola di formazione professionale .from</t>
  </si>
  <si>
    <t>Centro di Solidarietà APE Cantalupo di Bevagna</t>
  </si>
  <si>
    <t>Rotary Club</t>
  </si>
  <si>
    <t xml:space="preserve">BIFARMA s.r.l.  </t>
  </si>
  <si>
    <t>Centro Sociale "Il Rivo"</t>
  </si>
  <si>
    <t>Fondazione Nazionale tra i Cavalieri di gran Croce</t>
  </si>
  <si>
    <t>Associazione Orvieto "Contro il Cancro"</t>
  </si>
  <si>
    <t>Scuola Addestramento di specializzazione di Orvieto</t>
  </si>
  <si>
    <t>AGLAIA Associazione per l'Assistenza palliativa ODV</t>
  </si>
  <si>
    <t>Associazione "I Pagliacci"</t>
  </si>
  <si>
    <t>Associazione "Un Idea per la Vita"</t>
  </si>
  <si>
    <t>Associazione "Giovanni Parenzi" A.P.S.</t>
  </si>
  <si>
    <t xml:space="preserve">Fondazione Cassa di Risparmio di Orvieto </t>
  </si>
  <si>
    <t>Rione Contrastanga</t>
  </si>
  <si>
    <t>Ditta Aramini Costruzioni M&amp;G di Cascia</t>
  </si>
  <si>
    <t>Consorzio Aeroporto di Foligno</t>
  </si>
  <si>
    <t>Caserma "Gonzaga" di Foligno - Centro di Selezione e Reclutamento Nazionale dell'Esercito</t>
  </si>
  <si>
    <t>Associazione "Città del sole"</t>
  </si>
  <si>
    <t>Scuola di formazione professionale .form di Foligno</t>
  </si>
  <si>
    <t>AGD Umbria Odv</t>
  </si>
  <si>
    <t xml:space="preserve">Associazione di volontariato "I PAGLIACCI" </t>
  </si>
  <si>
    <t>Istituto Professionale Orfini di Foligno</t>
  </si>
  <si>
    <t xml:space="preserve">Associazione Rotary Club di Narni-Amelia </t>
  </si>
  <si>
    <t>Fondazione Micheli</t>
  </si>
  <si>
    <t>Società Castellani &amp; Gelosi s.r.l.</t>
  </si>
  <si>
    <t>Associazione "Il Magico mondo di Melania" APS</t>
  </si>
  <si>
    <t xml:space="preserve">FIDAPA-BPW Italy sez. di Foligno </t>
  </si>
  <si>
    <t>Circolo Dopolavoro Sanità</t>
  </si>
  <si>
    <t>Associazione Le "Note di Frà"</t>
  </si>
  <si>
    <t xml:space="preserve">Fondazione CARIT di Terni e Narni </t>
  </si>
  <si>
    <t>Società Angelucci Forniture S.r.l</t>
  </si>
  <si>
    <t>Associazione  "Salvadanaio della Salute"</t>
  </si>
  <si>
    <t>Federazione FABI</t>
  </si>
  <si>
    <t>Associazione "Le note di Frà"</t>
  </si>
  <si>
    <t>Azienda Agricola S. Giuseppe Spa</t>
  </si>
  <si>
    <t>Associazione ASD Majorana Trekking APS</t>
  </si>
  <si>
    <t>Associazione Salvadanaio della Salute</t>
  </si>
  <si>
    <t>Associazione "Eteria" di Cannara (PG)</t>
  </si>
  <si>
    <t>Associazione "Oltre le Nuvole per Roberta"</t>
  </si>
  <si>
    <t>Associazione AVIS Lubriano</t>
  </si>
  <si>
    <t>Fondazione Cassa di risparmio di Orvieto</t>
  </si>
  <si>
    <t>Società Pharmextracta S.p.A.</t>
  </si>
  <si>
    <t>Fondazione CaRiSpo</t>
  </si>
  <si>
    <t>Società Magrelli Ospitalità s.r.l.</t>
  </si>
  <si>
    <t>Associazione Orvieto Contro il Cancro</t>
  </si>
  <si>
    <t>€ 27.000,00 + iva</t>
  </si>
  <si>
    <t>€ 5.939,00 Inclusa IVA</t>
  </si>
  <si>
    <t>€ 4.880,00 Inclusa IVA</t>
  </si>
  <si>
    <t>€ 1.400,00 + IVA</t>
  </si>
  <si>
    <t>€ 2.074,00 IVA Inclusa</t>
  </si>
  <si>
    <t>€ 558,00 +             € 38,00 =                     € 596,00</t>
  </si>
  <si>
    <t>€ 298,00  inclusa IVA 22%</t>
  </si>
  <si>
    <t>€ 628,00 (Inclusa IVA 22%)</t>
  </si>
  <si>
    <t>€ 298,00 Inclusa IVA 22%</t>
  </si>
  <si>
    <t>Associazione Rotary Club</t>
  </si>
  <si>
    <t xml:space="preserve">nn. 1 Computer portatile LENOVO NB idealPagìdSlim 3 15, 6 pollici , processore ADM Ryzen e 1 lettore DVD Sony DVSPR370 </t>
  </si>
  <si>
    <t>nn. 2 Borse per assistenza domiciliare e 8 saturimetri</t>
  </si>
  <si>
    <t>n. 1 Lavastoviglie BEKO DVN05320</t>
  </si>
  <si>
    <t>n.1 Imbracatura per solleva malati MDR 2017745</t>
  </si>
  <si>
    <t>n. 1 Elettrocardiografo ECG  12 DERIVAZIONI (CARDIOLINE 100l)  a carta termica consumabile con relativo carrello compatibile</t>
  </si>
  <si>
    <t>Associazione Lions Club Terni Host</t>
  </si>
  <si>
    <t>ADO (Ass. Diabete Orvieto)</t>
  </si>
  <si>
    <t>Associazione "Sagra della Tortuccia" ODV</t>
  </si>
  <si>
    <t xml:space="preserve"> € 27.420,00 + IVA 4%</t>
  </si>
  <si>
    <t>n. 1 Bilirubinometro Transcutaneo</t>
  </si>
  <si>
    <t>nn. 1 poltrona direzionale effetto pelle, nera,  4 sedie effetto cuoio con braccioli colore nero e 1 cassettiera su ruote 3 cassetti, cm L.42x53x58,5</t>
  </si>
  <si>
    <t>n. 1 Letto elettrico Flexo Hosp, sponda compasso, piani ABS, rototrruote, pulsantiera + ACO, allungaletto e luce</t>
  </si>
  <si>
    <t>nn. 4 installazioni lignee a sagoma volto di donna con relative mensole e 20 alberelli in filo metallico per installazione lignea</t>
  </si>
  <si>
    <t>nn. 1 carrozzina pieghevole easy-well (wimed) e 1 tavolino universale per carrozzina easy-well (wimed)</t>
  </si>
  <si>
    <t xml:space="preserve">nn. 1 holter 12CH e  1 Euroholter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</si>
</sst>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[$€-2]\ #,##0.00;[Red]\-[$€-2]\ #,##0.00"/>
    <numFmt numFmtId="166" formatCode="#,##0.00\ &quot;€&quot;"/>
    <numFmt numFmtId="167" formatCode="[$€-2]\ #,##0;[Red]\-[$€-2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3">
    <cellStyle name="Normale" xfId="0" builtinId="0"/>
    <cellStyle name="Normale 2 2" xfId="2"/>
    <cellStyle name="Normale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tabSelected="1" topLeftCell="A111" zoomScale="75" zoomScaleNormal="75" workbookViewId="0">
      <selection activeCell="C119" sqref="C119"/>
    </sheetView>
  </sheetViews>
  <sheetFormatPr defaultRowHeight="15.5" x14ac:dyDescent="0.35"/>
  <cols>
    <col min="1" max="1" width="19.1796875" style="5" customWidth="1"/>
    <col min="2" max="2" width="17.54296875" style="5" customWidth="1"/>
    <col min="3" max="3" width="29.1796875" style="1" customWidth="1"/>
    <col min="4" max="4" width="14.26953125" style="1" customWidth="1"/>
    <col min="5" max="5" width="17.453125" style="6" customWidth="1"/>
    <col min="6" max="6" width="17" style="1" customWidth="1"/>
    <col min="7" max="16384" width="8.7265625" style="1"/>
  </cols>
  <sheetData>
    <row r="1" spans="1:6" ht="34" customHeight="1" x14ac:dyDescent="0.35">
      <c r="A1" s="45" t="s">
        <v>22</v>
      </c>
      <c r="B1" s="45"/>
      <c r="C1" s="45"/>
      <c r="D1" s="45"/>
      <c r="E1" s="45"/>
      <c r="F1" s="45"/>
    </row>
    <row r="2" spans="1:6" ht="62" x14ac:dyDescent="0.3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93" x14ac:dyDescent="0.35">
      <c r="A3" s="9" t="s">
        <v>19</v>
      </c>
      <c r="B3" s="7" t="s">
        <v>17</v>
      </c>
      <c r="C3" s="10" t="s">
        <v>81</v>
      </c>
      <c r="D3" s="30">
        <v>73.989999999999995</v>
      </c>
      <c r="E3" s="21" t="s">
        <v>190</v>
      </c>
      <c r="F3" s="34">
        <v>45680</v>
      </c>
    </row>
    <row r="4" spans="1:6" ht="31" x14ac:dyDescent="0.35">
      <c r="A4" s="9" t="s">
        <v>19</v>
      </c>
      <c r="B4" s="9" t="s">
        <v>26</v>
      </c>
      <c r="C4" s="16" t="s">
        <v>82</v>
      </c>
      <c r="D4" s="30">
        <v>150</v>
      </c>
      <c r="E4" s="21" t="s">
        <v>190</v>
      </c>
      <c r="F4" s="34">
        <v>45680</v>
      </c>
    </row>
    <row r="5" spans="1:6" ht="77.5" x14ac:dyDescent="0.35">
      <c r="A5" s="9" t="s">
        <v>19</v>
      </c>
      <c r="B5" s="12" t="s">
        <v>14</v>
      </c>
      <c r="C5" s="13" t="s">
        <v>257</v>
      </c>
      <c r="D5" s="30">
        <v>632</v>
      </c>
      <c r="E5" s="21" t="s">
        <v>190</v>
      </c>
      <c r="F5" s="34">
        <v>45680</v>
      </c>
    </row>
    <row r="6" spans="1:6" x14ac:dyDescent="0.35">
      <c r="A6" s="9" t="s">
        <v>19</v>
      </c>
      <c r="B6" s="9" t="s">
        <v>10</v>
      </c>
      <c r="C6" s="10" t="s">
        <v>83</v>
      </c>
      <c r="D6" s="30">
        <v>1018.5</v>
      </c>
      <c r="E6" s="21" t="s">
        <v>190</v>
      </c>
      <c r="F6" s="34">
        <v>45680</v>
      </c>
    </row>
    <row r="7" spans="1:6" ht="77.5" x14ac:dyDescent="0.35">
      <c r="A7" s="9" t="s">
        <v>201</v>
      </c>
      <c r="B7" s="9" t="s">
        <v>9</v>
      </c>
      <c r="C7" s="10" t="s">
        <v>84</v>
      </c>
      <c r="D7" s="11" t="s">
        <v>172</v>
      </c>
      <c r="E7" s="21" t="s">
        <v>190</v>
      </c>
      <c r="F7" s="34">
        <v>45680</v>
      </c>
    </row>
    <row r="8" spans="1:6" ht="46.5" x14ac:dyDescent="0.35">
      <c r="A8" s="9" t="s">
        <v>202</v>
      </c>
      <c r="B8" s="9" t="s">
        <v>11</v>
      </c>
      <c r="C8" s="10" t="s">
        <v>85</v>
      </c>
      <c r="D8" s="15">
        <v>2000</v>
      </c>
      <c r="E8" s="21" t="s">
        <v>190</v>
      </c>
      <c r="F8" s="34">
        <v>45680</v>
      </c>
    </row>
    <row r="9" spans="1:6" ht="62" x14ac:dyDescent="0.35">
      <c r="A9" s="9" t="s">
        <v>203</v>
      </c>
      <c r="B9" s="9" t="s">
        <v>8</v>
      </c>
      <c r="C9" s="10" t="s">
        <v>86</v>
      </c>
      <c r="D9" s="15">
        <v>1450</v>
      </c>
      <c r="E9" s="21" t="s">
        <v>190</v>
      </c>
      <c r="F9" s="34">
        <v>45680</v>
      </c>
    </row>
    <row r="10" spans="1:6" ht="62" x14ac:dyDescent="0.35">
      <c r="A10" s="9" t="s">
        <v>203</v>
      </c>
      <c r="B10" s="9" t="s">
        <v>8</v>
      </c>
      <c r="C10" s="10" t="s">
        <v>87</v>
      </c>
      <c r="D10" s="37">
        <v>1500</v>
      </c>
      <c r="E10" s="21" t="s">
        <v>190</v>
      </c>
      <c r="F10" s="34">
        <v>45680</v>
      </c>
    </row>
    <row r="11" spans="1:6" ht="46.5" x14ac:dyDescent="0.35">
      <c r="A11" s="14" t="s">
        <v>205</v>
      </c>
      <c r="B11" s="14" t="s">
        <v>27</v>
      </c>
      <c r="C11" s="14" t="s">
        <v>88</v>
      </c>
      <c r="D11" s="30">
        <v>45000</v>
      </c>
      <c r="E11" s="21" t="s">
        <v>190</v>
      </c>
      <c r="F11" s="34">
        <v>45680</v>
      </c>
    </row>
    <row r="12" spans="1:6" ht="31" x14ac:dyDescent="0.35">
      <c r="A12" s="9" t="s">
        <v>256</v>
      </c>
      <c r="B12" s="7" t="s">
        <v>11</v>
      </c>
      <c r="C12" s="16" t="s">
        <v>85</v>
      </c>
      <c r="D12" s="15">
        <v>200</v>
      </c>
      <c r="E12" s="21" t="s">
        <v>190</v>
      </c>
      <c r="F12" s="34">
        <v>45680</v>
      </c>
    </row>
    <row r="13" spans="1:6" s="4" customFormat="1" ht="31" x14ac:dyDescent="0.35">
      <c r="A13" s="9" t="s">
        <v>19</v>
      </c>
      <c r="B13" s="9" t="s">
        <v>10</v>
      </c>
      <c r="C13" s="10" t="s">
        <v>89</v>
      </c>
      <c r="D13" s="15">
        <v>650</v>
      </c>
      <c r="E13" s="21" t="s">
        <v>190</v>
      </c>
      <c r="F13" s="34">
        <v>45680</v>
      </c>
    </row>
    <row r="14" spans="1:6" ht="46.5" x14ac:dyDescent="0.35">
      <c r="A14" s="9" t="s">
        <v>19</v>
      </c>
      <c r="B14" s="9" t="s">
        <v>28</v>
      </c>
      <c r="C14" s="10" t="s">
        <v>90</v>
      </c>
      <c r="D14" s="24">
        <v>1400</v>
      </c>
      <c r="E14" s="21" t="s">
        <v>190</v>
      </c>
      <c r="F14" s="34">
        <v>45680</v>
      </c>
    </row>
    <row r="15" spans="1:6" ht="46.5" x14ac:dyDescent="0.35">
      <c r="A15" s="12" t="s">
        <v>206</v>
      </c>
      <c r="B15" s="9" t="s">
        <v>12</v>
      </c>
      <c r="C15" s="13" t="s">
        <v>91</v>
      </c>
      <c r="D15" s="17">
        <v>1838</v>
      </c>
      <c r="E15" s="21" t="s">
        <v>190</v>
      </c>
      <c r="F15" s="34">
        <v>45680</v>
      </c>
    </row>
    <row r="16" spans="1:6" ht="62" x14ac:dyDescent="0.35">
      <c r="A16" s="9" t="s">
        <v>207</v>
      </c>
      <c r="B16" s="9" t="s">
        <v>11</v>
      </c>
      <c r="C16" s="16" t="s">
        <v>85</v>
      </c>
      <c r="D16" s="15" t="s">
        <v>6</v>
      </c>
      <c r="E16" s="21" t="s">
        <v>190</v>
      </c>
      <c r="F16" s="34">
        <v>45680</v>
      </c>
    </row>
    <row r="17" spans="1:6" ht="46.5" x14ac:dyDescent="0.35">
      <c r="A17" s="16" t="s">
        <v>208</v>
      </c>
      <c r="B17" s="9" t="s">
        <v>29</v>
      </c>
      <c r="C17" s="16" t="s">
        <v>92</v>
      </c>
      <c r="D17" s="30">
        <v>800</v>
      </c>
      <c r="E17" s="21" t="s">
        <v>191</v>
      </c>
      <c r="F17" s="34">
        <v>45727</v>
      </c>
    </row>
    <row r="18" spans="1:6" ht="62" x14ac:dyDescent="0.35">
      <c r="A18" s="9" t="s">
        <v>19</v>
      </c>
      <c r="B18" s="9" t="s">
        <v>30</v>
      </c>
      <c r="C18" s="14" t="s">
        <v>93</v>
      </c>
      <c r="D18" s="30">
        <v>200</v>
      </c>
      <c r="E18" s="21" t="s">
        <v>191</v>
      </c>
      <c r="F18" s="34">
        <v>45727</v>
      </c>
    </row>
    <row r="19" spans="1:6" ht="46.5" x14ac:dyDescent="0.35">
      <c r="A19" s="9" t="s">
        <v>19</v>
      </c>
      <c r="B19" s="9" t="s">
        <v>7</v>
      </c>
      <c r="C19" s="13" t="s">
        <v>94</v>
      </c>
      <c r="D19" s="30">
        <v>250</v>
      </c>
      <c r="E19" s="21" t="s">
        <v>191</v>
      </c>
      <c r="F19" s="34">
        <v>45727</v>
      </c>
    </row>
    <row r="20" spans="1:6" ht="62" x14ac:dyDescent="0.35">
      <c r="A20" s="9" t="s">
        <v>19</v>
      </c>
      <c r="B20" s="7" t="s">
        <v>31</v>
      </c>
      <c r="C20" s="10" t="s">
        <v>95</v>
      </c>
      <c r="D20" s="15">
        <v>477</v>
      </c>
      <c r="E20" s="21" t="s">
        <v>191</v>
      </c>
      <c r="F20" s="34">
        <v>45727</v>
      </c>
    </row>
    <row r="21" spans="1:6" ht="31" x14ac:dyDescent="0.35">
      <c r="A21" s="9" t="s">
        <v>19</v>
      </c>
      <c r="B21" s="9" t="s">
        <v>32</v>
      </c>
      <c r="C21" s="16" t="s">
        <v>258</v>
      </c>
      <c r="D21" s="37">
        <v>300</v>
      </c>
      <c r="E21" s="21" t="s">
        <v>191</v>
      </c>
      <c r="F21" s="34">
        <v>45727</v>
      </c>
    </row>
    <row r="22" spans="1:6" ht="77.5" x14ac:dyDescent="0.35">
      <c r="A22" s="16" t="s">
        <v>23</v>
      </c>
      <c r="B22" s="16" t="s">
        <v>33</v>
      </c>
      <c r="C22" s="16" t="s">
        <v>259</v>
      </c>
      <c r="D22" s="30">
        <v>450</v>
      </c>
      <c r="E22" s="21" t="s">
        <v>191</v>
      </c>
      <c r="F22" s="34">
        <v>45727</v>
      </c>
    </row>
    <row r="23" spans="1:6" ht="46.5" x14ac:dyDescent="0.35">
      <c r="A23" s="9" t="s">
        <v>19</v>
      </c>
      <c r="B23" s="9" t="s">
        <v>10</v>
      </c>
      <c r="C23" s="13" t="s">
        <v>96</v>
      </c>
      <c r="D23" s="30">
        <v>160</v>
      </c>
      <c r="E23" s="21" t="s">
        <v>191</v>
      </c>
      <c r="F23" s="34">
        <v>45727</v>
      </c>
    </row>
    <row r="24" spans="1:6" ht="77.5" x14ac:dyDescent="0.35">
      <c r="A24" s="13" t="s">
        <v>209</v>
      </c>
      <c r="B24" s="9" t="s">
        <v>34</v>
      </c>
      <c r="C24" s="10" t="s">
        <v>261</v>
      </c>
      <c r="D24" s="30">
        <f>1016.4+320.01</f>
        <v>1336.4099999999999</v>
      </c>
      <c r="E24" s="21" t="s">
        <v>191</v>
      </c>
      <c r="F24" s="34">
        <v>45727</v>
      </c>
    </row>
    <row r="25" spans="1:6" ht="62" x14ac:dyDescent="0.35">
      <c r="A25" s="13" t="s">
        <v>210</v>
      </c>
      <c r="B25" s="10" t="s">
        <v>35</v>
      </c>
      <c r="C25" s="13" t="s">
        <v>260</v>
      </c>
      <c r="D25" s="8" t="s">
        <v>173</v>
      </c>
      <c r="E25" s="21" t="s">
        <v>191</v>
      </c>
      <c r="F25" s="34">
        <v>45727</v>
      </c>
    </row>
    <row r="26" spans="1:6" ht="62" x14ac:dyDescent="0.35">
      <c r="A26" s="13" t="s">
        <v>210</v>
      </c>
      <c r="B26" s="16" t="s">
        <v>35</v>
      </c>
      <c r="C26" s="13" t="s">
        <v>97</v>
      </c>
      <c r="D26" s="19">
        <v>100</v>
      </c>
      <c r="E26" s="21" t="s">
        <v>191</v>
      </c>
      <c r="F26" s="34">
        <v>45727</v>
      </c>
    </row>
    <row r="27" spans="1:6" ht="62.5" thickBot="1" x14ac:dyDescent="0.4">
      <c r="A27" s="13" t="s">
        <v>211</v>
      </c>
      <c r="B27" s="12" t="s">
        <v>36</v>
      </c>
      <c r="C27" s="13" t="s">
        <v>98</v>
      </c>
      <c r="D27" s="30">
        <v>2350</v>
      </c>
      <c r="E27" s="21" t="s">
        <v>191</v>
      </c>
      <c r="F27" s="34">
        <v>45727</v>
      </c>
    </row>
    <row r="28" spans="1:6" ht="47" thickBot="1" x14ac:dyDescent="0.4">
      <c r="A28" s="12" t="s">
        <v>212</v>
      </c>
      <c r="B28" s="13" t="s">
        <v>37</v>
      </c>
      <c r="C28" s="13" t="s">
        <v>99</v>
      </c>
      <c r="D28" s="38" t="s">
        <v>174</v>
      </c>
      <c r="E28" s="21" t="s">
        <v>192</v>
      </c>
      <c r="F28" s="34">
        <v>45770</v>
      </c>
    </row>
    <row r="29" spans="1:6" ht="46.5" x14ac:dyDescent="0.35">
      <c r="A29" s="9" t="s">
        <v>19</v>
      </c>
      <c r="B29" s="10" t="s">
        <v>7</v>
      </c>
      <c r="C29" s="10" t="s">
        <v>100</v>
      </c>
      <c r="D29" s="30">
        <v>400</v>
      </c>
      <c r="E29" s="21" t="s">
        <v>192</v>
      </c>
      <c r="F29" s="34">
        <v>45770</v>
      </c>
    </row>
    <row r="30" spans="1:6" ht="46.5" x14ac:dyDescent="0.35">
      <c r="A30" s="9" t="s">
        <v>19</v>
      </c>
      <c r="B30" s="28" t="s">
        <v>38</v>
      </c>
      <c r="C30" s="28" t="s">
        <v>101</v>
      </c>
      <c r="D30" s="33" t="s">
        <v>175</v>
      </c>
      <c r="E30" s="21" t="s">
        <v>192</v>
      </c>
      <c r="F30" s="34">
        <v>45770</v>
      </c>
    </row>
    <row r="31" spans="1:6" ht="46.5" x14ac:dyDescent="0.35">
      <c r="A31" s="9" t="s">
        <v>19</v>
      </c>
      <c r="B31" s="10" t="s">
        <v>39</v>
      </c>
      <c r="C31" s="10" t="s">
        <v>102</v>
      </c>
      <c r="D31" s="20" t="s">
        <v>176</v>
      </c>
      <c r="E31" s="21" t="s">
        <v>192</v>
      </c>
      <c r="F31" s="34">
        <v>45770</v>
      </c>
    </row>
    <row r="32" spans="1:6" ht="46.5" x14ac:dyDescent="0.35">
      <c r="A32" s="9" t="s">
        <v>19</v>
      </c>
      <c r="B32" s="10" t="s">
        <v>34</v>
      </c>
      <c r="C32" s="10" t="s">
        <v>101</v>
      </c>
      <c r="D32" s="30">
        <v>1391</v>
      </c>
      <c r="E32" s="21" t="s">
        <v>192</v>
      </c>
      <c r="F32" s="34">
        <v>45770</v>
      </c>
    </row>
    <row r="33" spans="1:6" ht="46.5" x14ac:dyDescent="0.35">
      <c r="A33" s="9" t="s">
        <v>19</v>
      </c>
      <c r="B33" s="10" t="s">
        <v>39</v>
      </c>
      <c r="C33" s="10" t="s">
        <v>103</v>
      </c>
      <c r="D33" s="30" t="s">
        <v>254</v>
      </c>
      <c r="E33" s="21" t="s">
        <v>192</v>
      </c>
      <c r="F33" s="34">
        <v>45770</v>
      </c>
    </row>
    <row r="34" spans="1:6" ht="46.5" x14ac:dyDescent="0.35">
      <c r="A34" s="9" t="s">
        <v>19</v>
      </c>
      <c r="B34" s="10" t="s">
        <v>39</v>
      </c>
      <c r="C34" s="10" t="s">
        <v>104</v>
      </c>
      <c r="D34" s="30" t="s">
        <v>255</v>
      </c>
      <c r="E34" s="21" t="s">
        <v>192</v>
      </c>
      <c r="F34" s="34">
        <v>45770</v>
      </c>
    </row>
    <row r="35" spans="1:6" ht="31" x14ac:dyDescent="0.35">
      <c r="A35" s="9" t="s">
        <v>19</v>
      </c>
      <c r="B35" s="10" t="s">
        <v>39</v>
      </c>
      <c r="C35" s="10" t="s">
        <v>105</v>
      </c>
      <c r="D35" s="30">
        <v>596</v>
      </c>
      <c r="E35" s="21" t="s">
        <v>192</v>
      </c>
      <c r="F35" s="34">
        <v>45770</v>
      </c>
    </row>
    <row r="36" spans="1:6" ht="46.5" x14ac:dyDescent="0.35">
      <c r="A36" s="9" t="s">
        <v>19</v>
      </c>
      <c r="B36" s="14" t="s">
        <v>40</v>
      </c>
      <c r="C36" s="14" t="s">
        <v>106</v>
      </c>
      <c r="D36" s="30">
        <v>340</v>
      </c>
      <c r="E36" s="21" t="s">
        <v>192</v>
      </c>
      <c r="F36" s="34">
        <v>45770</v>
      </c>
    </row>
    <row r="37" spans="1:6" ht="77.5" x14ac:dyDescent="0.35">
      <c r="A37" s="10" t="s">
        <v>23</v>
      </c>
      <c r="B37" s="10" t="s">
        <v>41</v>
      </c>
      <c r="C37" s="10" t="s">
        <v>107</v>
      </c>
      <c r="D37" s="30">
        <v>450</v>
      </c>
      <c r="E37" s="21" t="s">
        <v>192</v>
      </c>
      <c r="F37" s="34">
        <v>45770</v>
      </c>
    </row>
    <row r="38" spans="1:6" ht="93" x14ac:dyDescent="0.35">
      <c r="A38" s="12" t="s">
        <v>213</v>
      </c>
      <c r="B38" s="13" t="s">
        <v>42</v>
      </c>
      <c r="C38" s="13" t="s">
        <v>108</v>
      </c>
      <c r="D38" s="30">
        <v>4045.8</v>
      </c>
      <c r="E38" s="21" t="s">
        <v>192</v>
      </c>
      <c r="F38" s="34">
        <v>45770</v>
      </c>
    </row>
    <row r="39" spans="1:6" ht="93" x14ac:dyDescent="0.35">
      <c r="A39" s="12" t="s">
        <v>213</v>
      </c>
      <c r="B39" s="13" t="s">
        <v>43</v>
      </c>
      <c r="C39" s="13" t="s">
        <v>108</v>
      </c>
      <c r="D39" s="30">
        <v>4045.8</v>
      </c>
      <c r="E39" s="21" t="s">
        <v>192</v>
      </c>
      <c r="F39" s="34">
        <v>45770</v>
      </c>
    </row>
    <row r="40" spans="1:6" ht="46.5" x14ac:dyDescent="0.35">
      <c r="A40" s="12" t="s">
        <v>214</v>
      </c>
      <c r="B40" s="13" t="s">
        <v>61</v>
      </c>
      <c r="C40" s="13" t="s">
        <v>109</v>
      </c>
      <c r="D40" s="30">
        <v>3181.76</v>
      </c>
      <c r="E40" s="21" t="s">
        <v>192</v>
      </c>
      <c r="F40" s="34">
        <v>45770</v>
      </c>
    </row>
    <row r="41" spans="1:6" ht="46.5" x14ac:dyDescent="0.35">
      <c r="A41" s="16" t="s">
        <v>246</v>
      </c>
      <c r="B41" s="10" t="s">
        <v>29</v>
      </c>
      <c r="C41" s="13" t="s">
        <v>110</v>
      </c>
      <c r="D41" s="30">
        <v>200</v>
      </c>
      <c r="E41" s="21" t="s">
        <v>192</v>
      </c>
      <c r="F41" s="34">
        <v>45770</v>
      </c>
    </row>
    <row r="42" spans="1:6" ht="31" x14ac:dyDescent="0.35">
      <c r="A42" s="9" t="s">
        <v>19</v>
      </c>
      <c r="B42" s="9" t="s">
        <v>39</v>
      </c>
      <c r="C42" s="10" t="s">
        <v>111</v>
      </c>
      <c r="D42" s="30">
        <v>700</v>
      </c>
      <c r="E42" s="25" t="s">
        <v>193</v>
      </c>
      <c r="F42" s="35">
        <v>45803</v>
      </c>
    </row>
    <row r="43" spans="1:6" ht="93" x14ac:dyDescent="0.35">
      <c r="A43" s="13" t="s">
        <v>20</v>
      </c>
      <c r="B43" s="32" t="s">
        <v>44</v>
      </c>
      <c r="C43" s="13" t="s">
        <v>112</v>
      </c>
      <c r="D43" s="30" t="s">
        <v>178</v>
      </c>
      <c r="E43" s="25" t="s">
        <v>193</v>
      </c>
      <c r="F43" s="35">
        <v>45803</v>
      </c>
    </row>
    <row r="44" spans="1:6" ht="31" x14ac:dyDescent="0.35">
      <c r="A44" s="13" t="s">
        <v>245</v>
      </c>
      <c r="B44" s="14" t="s">
        <v>45</v>
      </c>
      <c r="C44" s="29" t="s">
        <v>113</v>
      </c>
      <c r="D44" s="30" t="s">
        <v>179</v>
      </c>
      <c r="E44" s="25" t="s">
        <v>193</v>
      </c>
      <c r="F44" s="35">
        <v>45803</v>
      </c>
    </row>
    <row r="45" spans="1:6" ht="46.5" x14ac:dyDescent="0.35">
      <c r="A45" s="9" t="s">
        <v>19</v>
      </c>
      <c r="B45" s="9" t="s">
        <v>39</v>
      </c>
      <c r="C45" s="29" t="s">
        <v>114</v>
      </c>
      <c r="D45" s="30" t="s">
        <v>253</v>
      </c>
      <c r="E45" s="25" t="s">
        <v>193</v>
      </c>
      <c r="F45" s="35">
        <v>45803</v>
      </c>
    </row>
    <row r="46" spans="1:6" ht="46.5" x14ac:dyDescent="0.35">
      <c r="A46" s="9" t="s">
        <v>19</v>
      </c>
      <c r="B46" s="9" t="s">
        <v>39</v>
      </c>
      <c r="C46" s="29" t="s">
        <v>115</v>
      </c>
      <c r="D46" s="30" t="s">
        <v>177</v>
      </c>
      <c r="E46" s="25" t="s">
        <v>193</v>
      </c>
      <c r="F46" s="35">
        <v>45803</v>
      </c>
    </row>
    <row r="47" spans="1:6" ht="46.5" x14ac:dyDescent="0.35">
      <c r="A47" s="13" t="s">
        <v>244</v>
      </c>
      <c r="B47" s="12" t="s">
        <v>42</v>
      </c>
      <c r="C47" s="13" t="s">
        <v>116</v>
      </c>
      <c r="D47" s="30" t="s">
        <v>247</v>
      </c>
      <c r="E47" s="25" t="s">
        <v>193</v>
      </c>
      <c r="F47" s="35">
        <v>45803</v>
      </c>
    </row>
    <row r="48" spans="1:6" ht="31" x14ac:dyDescent="0.35">
      <c r="A48" s="13" t="s">
        <v>244</v>
      </c>
      <c r="B48" s="12" t="s">
        <v>42</v>
      </c>
      <c r="C48" s="13" t="s">
        <v>117</v>
      </c>
      <c r="D48" s="30">
        <f>10000*1.22</f>
        <v>12200</v>
      </c>
      <c r="E48" s="25" t="s">
        <v>193</v>
      </c>
      <c r="F48" s="35">
        <v>45803</v>
      </c>
    </row>
    <row r="49" spans="1:6" ht="31" x14ac:dyDescent="0.35">
      <c r="A49" s="13" t="s">
        <v>244</v>
      </c>
      <c r="B49" s="12" t="s">
        <v>42</v>
      </c>
      <c r="C49" s="13" t="s">
        <v>118</v>
      </c>
      <c r="D49" s="30">
        <v>1006</v>
      </c>
      <c r="E49" s="25" t="s">
        <v>193</v>
      </c>
      <c r="F49" s="35">
        <v>45803</v>
      </c>
    </row>
    <row r="50" spans="1:6" ht="62" x14ac:dyDescent="0.35">
      <c r="A50" s="9" t="s">
        <v>19</v>
      </c>
      <c r="B50" s="26" t="s">
        <v>16</v>
      </c>
      <c r="C50" s="26" t="s">
        <v>119</v>
      </c>
      <c r="D50" s="30">
        <v>1149</v>
      </c>
      <c r="E50" s="25" t="s">
        <v>193</v>
      </c>
      <c r="F50" s="35">
        <v>45803</v>
      </c>
    </row>
    <row r="51" spans="1:6" ht="46.5" x14ac:dyDescent="0.35">
      <c r="A51" s="9" t="s">
        <v>19</v>
      </c>
      <c r="B51" s="9" t="s">
        <v>46</v>
      </c>
      <c r="C51" s="26" t="s">
        <v>120</v>
      </c>
      <c r="D51" s="30">
        <v>900</v>
      </c>
      <c r="E51" s="25" t="s">
        <v>193</v>
      </c>
      <c r="F51" s="35">
        <v>45803</v>
      </c>
    </row>
    <row r="52" spans="1:6" ht="93" x14ac:dyDescent="0.35">
      <c r="A52" s="14" t="s">
        <v>243</v>
      </c>
      <c r="B52" s="14" t="s">
        <v>47</v>
      </c>
      <c r="C52" s="32" t="s">
        <v>121</v>
      </c>
      <c r="D52" s="30">
        <v>2659.6</v>
      </c>
      <c r="E52" s="25" t="s">
        <v>194</v>
      </c>
      <c r="F52" s="25" t="s">
        <v>195</v>
      </c>
    </row>
    <row r="53" spans="1:6" ht="46.5" x14ac:dyDescent="0.35">
      <c r="A53" s="9" t="s">
        <v>19</v>
      </c>
      <c r="B53" s="10" t="s">
        <v>48</v>
      </c>
      <c r="C53" s="14" t="s">
        <v>122</v>
      </c>
      <c r="D53" s="30">
        <v>900</v>
      </c>
      <c r="E53" s="25" t="s">
        <v>194</v>
      </c>
      <c r="F53" s="25" t="s">
        <v>195</v>
      </c>
    </row>
    <row r="54" spans="1:6" ht="46.5" x14ac:dyDescent="0.35">
      <c r="A54" s="13" t="s">
        <v>242</v>
      </c>
      <c r="B54" s="13" t="s">
        <v>49</v>
      </c>
      <c r="C54" s="39" t="s">
        <v>123</v>
      </c>
      <c r="D54" s="30">
        <v>7788.48</v>
      </c>
      <c r="E54" s="25" t="s">
        <v>194</v>
      </c>
      <c r="F54" s="25" t="s">
        <v>195</v>
      </c>
    </row>
    <row r="55" spans="1:6" ht="77.5" x14ac:dyDescent="0.35">
      <c r="A55" s="13" t="s">
        <v>262</v>
      </c>
      <c r="B55" s="18" t="s">
        <v>13</v>
      </c>
      <c r="C55" s="18" t="s">
        <v>124</v>
      </c>
      <c r="D55" s="30">
        <v>2500</v>
      </c>
      <c r="E55" s="25" t="s">
        <v>194</v>
      </c>
      <c r="F55" s="25" t="s">
        <v>195</v>
      </c>
    </row>
    <row r="56" spans="1:6" ht="77.5" x14ac:dyDescent="0.35">
      <c r="A56" s="13" t="s">
        <v>206</v>
      </c>
      <c r="B56" s="18" t="s">
        <v>13</v>
      </c>
      <c r="C56" s="22" t="s">
        <v>125</v>
      </c>
      <c r="D56" s="30">
        <v>499</v>
      </c>
      <c r="E56" s="25" t="s">
        <v>194</v>
      </c>
      <c r="F56" s="25" t="s">
        <v>195</v>
      </c>
    </row>
    <row r="57" spans="1:6" ht="46.5" x14ac:dyDescent="0.35">
      <c r="A57" s="9" t="s">
        <v>19</v>
      </c>
      <c r="B57" s="10" t="s">
        <v>39</v>
      </c>
      <c r="C57" s="29" t="s">
        <v>126</v>
      </c>
      <c r="D57" s="30" t="s">
        <v>252</v>
      </c>
      <c r="E57" s="25" t="s">
        <v>194</v>
      </c>
      <c r="F57" s="25" t="s">
        <v>195</v>
      </c>
    </row>
    <row r="58" spans="1:6" ht="77.5" x14ac:dyDescent="0.35">
      <c r="A58" s="10" t="s">
        <v>241</v>
      </c>
      <c r="B58" s="14" t="s">
        <v>50</v>
      </c>
      <c r="C58" s="29" t="s">
        <v>127</v>
      </c>
      <c r="D58" s="30">
        <v>1326.46</v>
      </c>
      <c r="E58" s="25" t="s">
        <v>194</v>
      </c>
      <c r="F58" s="25" t="s">
        <v>195</v>
      </c>
    </row>
    <row r="59" spans="1:6" ht="46.5" x14ac:dyDescent="0.35">
      <c r="A59" s="10" t="s">
        <v>230</v>
      </c>
      <c r="B59" s="14" t="s">
        <v>15</v>
      </c>
      <c r="C59" s="40" t="s">
        <v>128</v>
      </c>
      <c r="D59" s="30">
        <v>2022.76</v>
      </c>
      <c r="E59" s="25" t="s">
        <v>194</v>
      </c>
      <c r="F59" s="25" t="s">
        <v>195</v>
      </c>
    </row>
    <row r="60" spans="1:6" ht="77.5" x14ac:dyDescent="0.35">
      <c r="A60" s="10" t="s">
        <v>204</v>
      </c>
      <c r="B60" s="14" t="s">
        <v>51</v>
      </c>
      <c r="C60" s="40" t="s">
        <v>129</v>
      </c>
      <c r="D60" s="30">
        <v>1855</v>
      </c>
      <c r="E60" s="25" t="s">
        <v>194</v>
      </c>
      <c r="F60" s="25" t="s">
        <v>195</v>
      </c>
    </row>
    <row r="61" spans="1:6" ht="46.5" x14ac:dyDescent="0.35">
      <c r="A61" s="9" t="s">
        <v>19</v>
      </c>
      <c r="B61" s="13" t="s">
        <v>7</v>
      </c>
      <c r="C61" s="13" t="s">
        <v>130</v>
      </c>
      <c r="D61" s="30">
        <v>220</v>
      </c>
      <c r="E61" s="11" t="s">
        <v>196</v>
      </c>
      <c r="F61" s="41">
        <v>45902</v>
      </c>
    </row>
    <row r="62" spans="1:6" ht="62" x14ac:dyDescent="0.35">
      <c r="A62" s="9" t="s">
        <v>240</v>
      </c>
      <c r="B62" s="7" t="s">
        <v>31</v>
      </c>
      <c r="C62" s="10" t="s">
        <v>131</v>
      </c>
      <c r="D62" s="30">
        <f>2861.6*1.04</f>
        <v>2976.0639999999999</v>
      </c>
      <c r="E62" s="11" t="s">
        <v>196</v>
      </c>
      <c r="F62" s="41">
        <v>45902</v>
      </c>
    </row>
    <row r="63" spans="1:6" ht="46.5" x14ac:dyDescent="0.35">
      <c r="A63" s="9" t="s">
        <v>239</v>
      </c>
      <c r="B63" s="14" t="s">
        <v>18</v>
      </c>
      <c r="C63" s="32" t="s">
        <v>132</v>
      </c>
      <c r="D63" s="30" t="s">
        <v>180</v>
      </c>
      <c r="E63" s="11" t="s">
        <v>196</v>
      </c>
      <c r="F63" s="41">
        <v>45902</v>
      </c>
    </row>
    <row r="64" spans="1:6" x14ac:dyDescent="0.35">
      <c r="A64" s="9" t="s">
        <v>19</v>
      </c>
      <c r="B64" s="9" t="s">
        <v>10</v>
      </c>
      <c r="C64" s="13" t="s">
        <v>133</v>
      </c>
      <c r="D64" s="30">
        <v>1649.44</v>
      </c>
      <c r="E64" s="11" t="s">
        <v>196</v>
      </c>
      <c r="F64" s="41">
        <v>45902</v>
      </c>
    </row>
    <row r="65" spans="1:6" ht="46.5" x14ac:dyDescent="0.35">
      <c r="A65" s="23" t="s">
        <v>263</v>
      </c>
      <c r="B65" s="23" t="s">
        <v>52</v>
      </c>
      <c r="C65" s="26" t="s">
        <v>134</v>
      </c>
      <c r="D65" s="30">
        <v>8200</v>
      </c>
      <c r="E65" s="11" t="s">
        <v>196</v>
      </c>
      <c r="F65" s="41">
        <v>45902</v>
      </c>
    </row>
    <row r="66" spans="1:6" ht="46.5" x14ac:dyDescent="0.35">
      <c r="A66" s="9" t="s">
        <v>19</v>
      </c>
      <c r="B66" s="14" t="s">
        <v>53</v>
      </c>
      <c r="C66" s="14" t="s">
        <v>135</v>
      </c>
      <c r="D66" s="30" t="s">
        <v>6</v>
      </c>
      <c r="E66" s="11" t="s">
        <v>196</v>
      </c>
      <c r="F66" s="41">
        <v>45902</v>
      </c>
    </row>
    <row r="67" spans="1:6" ht="31" x14ac:dyDescent="0.35">
      <c r="A67" s="9" t="s">
        <v>19</v>
      </c>
      <c r="B67" s="9" t="s">
        <v>39</v>
      </c>
      <c r="C67" s="13" t="s">
        <v>136</v>
      </c>
      <c r="D67" s="30">
        <v>120</v>
      </c>
      <c r="E67" s="11" t="s">
        <v>196</v>
      </c>
      <c r="F67" s="41">
        <v>45902</v>
      </c>
    </row>
    <row r="68" spans="1:6" ht="46.5" x14ac:dyDescent="0.35">
      <c r="A68" s="9" t="s">
        <v>19</v>
      </c>
      <c r="B68" s="13" t="s">
        <v>7</v>
      </c>
      <c r="C68" s="13" t="s">
        <v>137</v>
      </c>
      <c r="D68" s="30">
        <v>270</v>
      </c>
      <c r="E68" s="11" t="s">
        <v>196</v>
      </c>
      <c r="F68" s="41">
        <v>45902</v>
      </c>
    </row>
    <row r="69" spans="1:6" ht="46.5" x14ac:dyDescent="0.35">
      <c r="A69" s="9" t="s">
        <v>19</v>
      </c>
      <c r="B69" s="9" t="s">
        <v>39</v>
      </c>
      <c r="C69" s="13" t="s">
        <v>138</v>
      </c>
      <c r="D69" s="30">
        <v>370</v>
      </c>
      <c r="E69" s="11" t="s">
        <v>196</v>
      </c>
      <c r="F69" s="41">
        <v>45902</v>
      </c>
    </row>
    <row r="70" spans="1:6" ht="62" x14ac:dyDescent="0.35">
      <c r="A70" s="9" t="s">
        <v>19</v>
      </c>
      <c r="B70" s="7" t="s">
        <v>31</v>
      </c>
      <c r="C70" s="10" t="s">
        <v>139</v>
      </c>
      <c r="D70" s="30">
        <v>70</v>
      </c>
      <c r="E70" s="21" t="s">
        <v>191</v>
      </c>
      <c r="F70" s="21" t="s">
        <v>197</v>
      </c>
    </row>
    <row r="71" spans="1:6" ht="46.5" x14ac:dyDescent="0.35">
      <c r="A71" s="14" t="s">
        <v>238</v>
      </c>
      <c r="B71" s="31" t="s">
        <v>54</v>
      </c>
      <c r="C71" s="14" t="s">
        <v>140</v>
      </c>
      <c r="D71" s="30">
        <v>4500</v>
      </c>
      <c r="E71" s="21" t="s">
        <v>191</v>
      </c>
      <c r="F71" s="21" t="s">
        <v>197</v>
      </c>
    </row>
    <row r="72" spans="1:6" ht="62" x14ac:dyDescent="0.35">
      <c r="A72" s="26" t="s">
        <v>237</v>
      </c>
      <c r="B72" s="23" t="s">
        <v>52</v>
      </c>
      <c r="C72" s="26" t="s">
        <v>141</v>
      </c>
      <c r="D72" s="30" t="s">
        <v>251</v>
      </c>
      <c r="E72" s="21" t="s">
        <v>191</v>
      </c>
      <c r="F72" s="21" t="s">
        <v>197</v>
      </c>
    </row>
    <row r="73" spans="1:6" ht="77.5" x14ac:dyDescent="0.35">
      <c r="A73" s="9" t="s">
        <v>19</v>
      </c>
      <c r="B73" s="7" t="s">
        <v>55</v>
      </c>
      <c r="C73" s="16" t="s">
        <v>142</v>
      </c>
      <c r="D73" s="30">
        <v>6000</v>
      </c>
      <c r="E73" s="21" t="s">
        <v>191</v>
      </c>
      <c r="F73" s="21" t="s">
        <v>197</v>
      </c>
    </row>
    <row r="74" spans="1:6" ht="46.5" x14ac:dyDescent="0.35">
      <c r="A74" s="9" t="s">
        <v>19</v>
      </c>
      <c r="B74" s="7" t="s">
        <v>7</v>
      </c>
      <c r="C74" s="16" t="s">
        <v>143</v>
      </c>
      <c r="D74" s="30">
        <v>600</v>
      </c>
      <c r="E74" s="21" t="s">
        <v>191</v>
      </c>
      <c r="F74" s="21" t="s">
        <v>197</v>
      </c>
    </row>
    <row r="75" spans="1:6" ht="93" x14ac:dyDescent="0.35">
      <c r="A75" s="12" t="s">
        <v>236</v>
      </c>
      <c r="B75" s="12" t="s">
        <v>56</v>
      </c>
      <c r="C75" s="13" t="s">
        <v>144</v>
      </c>
      <c r="D75" s="30">
        <v>1000</v>
      </c>
      <c r="E75" s="21" t="s">
        <v>191</v>
      </c>
      <c r="F75" s="21" t="s">
        <v>197</v>
      </c>
    </row>
    <row r="76" spans="1:6" ht="108.5" x14ac:dyDescent="0.35">
      <c r="A76" s="7" t="s">
        <v>235</v>
      </c>
      <c r="B76" s="7" t="s">
        <v>57</v>
      </c>
      <c r="C76" s="16" t="s">
        <v>145</v>
      </c>
      <c r="D76" s="30">
        <v>3978</v>
      </c>
      <c r="E76" s="21" t="s">
        <v>191</v>
      </c>
      <c r="F76" s="21" t="s">
        <v>197</v>
      </c>
    </row>
    <row r="77" spans="1:6" ht="170.5" x14ac:dyDescent="0.35">
      <c r="A77" s="42" t="s">
        <v>234</v>
      </c>
      <c r="B77" s="42" t="s">
        <v>58</v>
      </c>
      <c r="C77" s="43" t="s">
        <v>146</v>
      </c>
      <c r="D77" s="30">
        <v>7000</v>
      </c>
      <c r="E77" s="21" t="s">
        <v>191</v>
      </c>
      <c r="F77" s="21" t="s">
        <v>197</v>
      </c>
    </row>
    <row r="78" spans="1:6" ht="46.5" x14ac:dyDescent="0.35">
      <c r="A78" s="7" t="s">
        <v>233</v>
      </c>
      <c r="B78" s="7" t="s">
        <v>7</v>
      </c>
      <c r="C78" s="16" t="s">
        <v>147</v>
      </c>
      <c r="D78" s="30">
        <v>2500</v>
      </c>
      <c r="E78" s="21" t="s">
        <v>191</v>
      </c>
      <c r="F78" s="21" t="s">
        <v>197</v>
      </c>
    </row>
    <row r="79" spans="1:6" ht="62" x14ac:dyDescent="0.35">
      <c r="A79" s="7" t="s">
        <v>233</v>
      </c>
      <c r="B79" s="7" t="s">
        <v>59</v>
      </c>
      <c r="C79" s="16" t="s">
        <v>148</v>
      </c>
      <c r="D79" s="30">
        <v>300</v>
      </c>
      <c r="E79" s="21" t="s">
        <v>191</v>
      </c>
      <c r="F79" s="21" t="s">
        <v>197</v>
      </c>
    </row>
    <row r="80" spans="1:6" ht="93" x14ac:dyDescent="0.35">
      <c r="A80" s="7" t="s">
        <v>232</v>
      </c>
      <c r="B80" s="7" t="s">
        <v>60</v>
      </c>
      <c r="C80" s="16" t="s">
        <v>149</v>
      </c>
      <c r="D80" s="30">
        <v>1700</v>
      </c>
      <c r="E80" s="21" t="s">
        <v>191</v>
      </c>
      <c r="F80" s="21" t="s">
        <v>197</v>
      </c>
    </row>
    <row r="81" spans="1:6" ht="77.5" x14ac:dyDescent="0.35">
      <c r="A81" s="9" t="s">
        <v>264</v>
      </c>
      <c r="B81" s="7" t="s">
        <v>61</v>
      </c>
      <c r="C81" s="10" t="s">
        <v>150</v>
      </c>
      <c r="D81" s="30" t="s">
        <v>181</v>
      </c>
      <c r="E81" s="11" t="s">
        <v>198</v>
      </c>
      <c r="F81" s="41">
        <v>45962</v>
      </c>
    </row>
    <row r="82" spans="1:6" ht="46.5" x14ac:dyDescent="0.35">
      <c r="A82" s="9" t="s">
        <v>19</v>
      </c>
      <c r="B82" s="14" t="s">
        <v>15</v>
      </c>
      <c r="C82" s="40" t="s">
        <v>151</v>
      </c>
      <c r="D82" s="30">
        <f>837.62*1.22*2</f>
        <v>2043.7927999999999</v>
      </c>
      <c r="E82" s="11" t="s">
        <v>198</v>
      </c>
      <c r="F82" s="41">
        <v>45962</v>
      </c>
    </row>
    <row r="83" spans="1:6" ht="93" x14ac:dyDescent="0.35">
      <c r="A83" s="9" t="s">
        <v>231</v>
      </c>
      <c r="B83" s="7" t="s">
        <v>55</v>
      </c>
      <c r="C83" s="10" t="s">
        <v>152</v>
      </c>
      <c r="D83" s="30" t="s">
        <v>265</v>
      </c>
      <c r="E83" s="11" t="s">
        <v>198</v>
      </c>
      <c r="F83" s="41">
        <v>45962</v>
      </c>
    </row>
    <row r="84" spans="1:6" ht="62" x14ac:dyDescent="0.35">
      <c r="A84" s="10" t="s">
        <v>230</v>
      </c>
      <c r="B84" s="7" t="s">
        <v>31</v>
      </c>
      <c r="C84" s="10" t="s">
        <v>153</v>
      </c>
      <c r="D84" s="30" t="s">
        <v>249</v>
      </c>
      <c r="E84" s="27" t="s">
        <v>199</v>
      </c>
      <c r="F84" s="36">
        <v>45974</v>
      </c>
    </row>
    <row r="85" spans="1:6" ht="62" x14ac:dyDescent="0.35">
      <c r="A85" s="9" t="s">
        <v>19</v>
      </c>
      <c r="B85" s="9" t="s">
        <v>62</v>
      </c>
      <c r="C85" s="10" t="s">
        <v>154</v>
      </c>
      <c r="D85" s="30">
        <v>75</v>
      </c>
      <c r="E85" s="27" t="s">
        <v>199</v>
      </c>
      <c r="F85" s="36">
        <v>45974</v>
      </c>
    </row>
    <row r="86" spans="1:6" ht="31" x14ac:dyDescent="0.35">
      <c r="A86" s="31" t="s">
        <v>229</v>
      </c>
      <c r="B86" s="31" t="s">
        <v>63</v>
      </c>
      <c r="C86" s="14" t="s">
        <v>155</v>
      </c>
      <c r="D86" s="30">
        <v>1000</v>
      </c>
      <c r="E86" s="27" t="s">
        <v>199</v>
      </c>
      <c r="F86" s="36">
        <v>45974</v>
      </c>
    </row>
    <row r="87" spans="1:6" ht="46.5" x14ac:dyDescent="0.35">
      <c r="A87" s="9" t="s">
        <v>228</v>
      </c>
      <c r="B87" s="9" t="s">
        <v>64</v>
      </c>
      <c r="C87" s="10" t="s">
        <v>156</v>
      </c>
      <c r="D87" s="30" t="s">
        <v>250</v>
      </c>
      <c r="E87" s="27" t="s">
        <v>199</v>
      </c>
      <c r="F87" s="36">
        <v>45974</v>
      </c>
    </row>
    <row r="88" spans="1:6" ht="46.5" x14ac:dyDescent="0.35">
      <c r="A88" s="23" t="s">
        <v>227</v>
      </c>
      <c r="B88" s="23" t="s">
        <v>65</v>
      </c>
      <c r="C88" s="26" t="s">
        <v>266</v>
      </c>
      <c r="D88" s="30" t="s">
        <v>182</v>
      </c>
      <c r="E88" s="27" t="s">
        <v>199</v>
      </c>
      <c r="F88" s="36">
        <v>45974</v>
      </c>
    </row>
    <row r="89" spans="1:6" ht="93" x14ac:dyDescent="0.35">
      <c r="A89" s="28" t="s">
        <v>226</v>
      </c>
      <c r="B89" s="14" t="s">
        <v>66</v>
      </c>
      <c r="C89" s="28" t="s">
        <v>267</v>
      </c>
      <c r="D89" s="30" t="s">
        <v>183</v>
      </c>
      <c r="E89" s="27" t="s">
        <v>199</v>
      </c>
      <c r="F89" s="36">
        <v>45974</v>
      </c>
    </row>
    <row r="90" spans="1:6" ht="62" x14ac:dyDescent="0.35">
      <c r="A90" s="9" t="s">
        <v>225</v>
      </c>
      <c r="B90" s="9" t="s">
        <v>67</v>
      </c>
      <c r="C90" s="10" t="s">
        <v>157</v>
      </c>
      <c r="D90" s="30">
        <v>6036</v>
      </c>
      <c r="E90" s="27" t="s">
        <v>199</v>
      </c>
      <c r="F90" s="36">
        <v>45974</v>
      </c>
    </row>
    <row r="91" spans="1:6" ht="46.5" x14ac:dyDescent="0.35">
      <c r="A91" s="9" t="s">
        <v>19</v>
      </c>
      <c r="B91" s="9" t="s">
        <v>68</v>
      </c>
      <c r="C91" s="10" t="s">
        <v>158</v>
      </c>
      <c r="D91" s="30">
        <v>989</v>
      </c>
      <c r="E91" s="27" t="s">
        <v>199</v>
      </c>
      <c r="F91" s="36">
        <v>45974</v>
      </c>
    </row>
    <row r="92" spans="1:6" ht="62" x14ac:dyDescent="0.35">
      <c r="A92" s="28" t="s">
        <v>224</v>
      </c>
      <c r="B92" s="14" t="s">
        <v>7</v>
      </c>
      <c r="C92" s="13" t="s">
        <v>268</v>
      </c>
      <c r="D92" s="30" t="s">
        <v>184</v>
      </c>
      <c r="E92" s="27" t="s">
        <v>200</v>
      </c>
      <c r="F92" s="36">
        <v>46014</v>
      </c>
    </row>
    <row r="93" spans="1:6" ht="62" x14ac:dyDescent="0.35">
      <c r="A93" s="9" t="s">
        <v>19</v>
      </c>
      <c r="B93" s="9" t="s">
        <v>39</v>
      </c>
      <c r="C93" s="13" t="s">
        <v>159</v>
      </c>
      <c r="D93" s="30" t="s">
        <v>185</v>
      </c>
      <c r="E93" s="27" t="s">
        <v>200</v>
      </c>
      <c r="F93" s="36">
        <v>46014</v>
      </c>
    </row>
    <row r="94" spans="1:6" ht="124" x14ac:dyDescent="0.35">
      <c r="A94" s="44" t="s">
        <v>223</v>
      </c>
      <c r="B94" s="28" t="s">
        <v>69</v>
      </c>
      <c r="C94" s="29" t="s">
        <v>269</v>
      </c>
      <c r="D94" s="30">
        <v>50</v>
      </c>
      <c r="E94" s="27" t="s">
        <v>200</v>
      </c>
      <c r="F94" s="36">
        <v>46014</v>
      </c>
    </row>
    <row r="95" spans="1:6" ht="108.5" x14ac:dyDescent="0.35">
      <c r="A95" s="9" t="s">
        <v>222</v>
      </c>
      <c r="B95" s="9" t="s">
        <v>70</v>
      </c>
      <c r="C95" s="10" t="s">
        <v>160</v>
      </c>
      <c r="D95" s="30">
        <v>900</v>
      </c>
      <c r="E95" s="27" t="s">
        <v>200</v>
      </c>
      <c r="F95" s="36">
        <v>46014</v>
      </c>
    </row>
    <row r="96" spans="1:6" ht="46.5" x14ac:dyDescent="0.35">
      <c r="A96" s="9" t="s">
        <v>222</v>
      </c>
      <c r="B96" s="9" t="s">
        <v>71</v>
      </c>
      <c r="C96" s="10" t="s">
        <v>160</v>
      </c>
      <c r="D96" s="30">
        <v>900</v>
      </c>
      <c r="E96" s="27" t="s">
        <v>200</v>
      </c>
      <c r="F96" s="36">
        <v>46014</v>
      </c>
    </row>
    <row r="97" spans="1:6" ht="31" x14ac:dyDescent="0.35">
      <c r="A97" s="9" t="s">
        <v>221</v>
      </c>
      <c r="B97" s="23" t="s">
        <v>72</v>
      </c>
      <c r="C97" s="10" t="s">
        <v>161</v>
      </c>
      <c r="D97" s="30">
        <v>2126</v>
      </c>
      <c r="E97" s="27" t="s">
        <v>200</v>
      </c>
      <c r="F97" s="36">
        <v>46014</v>
      </c>
    </row>
    <row r="98" spans="1:6" ht="77.5" x14ac:dyDescent="0.35">
      <c r="A98" s="9" t="s">
        <v>19</v>
      </c>
      <c r="B98" s="28" t="s">
        <v>73</v>
      </c>
      <c r="C98" s="29" t="s">
        <v>162</v>
      </c>
      <c r="D98" s="30" t="s">
        <v>186</v>
      </c>
      <c r="E98" s="27" t="s">
        <v>200</v>
      </c>
      <c r="F98" s="36">
        <v>46014</v>
      </c>
    </row>
    <row r="99" spans="1:6" ht="77.5" x14ac:dyDescent="0.35">
      <c r="A99" s="10" t="s">
        <v>220</v>
      </c>
      <c r="B99" s="28" t="s">
        <v>73</v>
      </c>
      <c r="C99" s="29" t="s">
        <v>162</v>
      </c>
      <c r="D99" s="30">
        <v>2000</v>
      </c>
      <c r="E99" s="27" t="s">
        <v>200</v>
      </c>
      <c r="F99" s="36">
        <v>46014</v>
      </c>
    </row>
    <row r="100" spans="1:6" ht="77.5" x14ac:dyDescent="0.35">
      <c r="A100" s="10" t="s">
        <v>219</v>
      </c>
      <c r="B100" s="28" t="s">
        <v>73</v>
      </c>
      <c r="C100" s="29" t="s">
        <v>162</v>
      </c>
      <c r="D100" s="30"/>
      <c r="E100" s="27" t="s">
        <v>200</v>
      </c>
      <c r="F100" s="36">
        <v>46014</v>
      </c>
    </row>
    <row r="101" spans="1:6" ht="93" x14ac:dyDescent="0.35">
      <c r="A101" s="10" t="s">
        <v>218</v>
      </c>
      <c r="B101" s="28" t="s">
        <v>73</v>
      </c>
      <c r="C101" s="29" t="s">
        <v>162</v>
      </c>
      <c r="D101" s="30" t="s">
        <v>187</v>
      </c>
      <c r="E101" s="27" t="s">
        <v>200</v>
      </c>
      <c r="F101" s="36">
        <v>46014</v>
      </c>
    </row>
    <row r="102" spans="1:6" ht="77.5" x14ac:dyDescent="0.35">
      <c r="A102" s="10" t="s">
        <v>24</v>
      </c>
      <c r="B102" s="28" t="s">
        <v>73</v>
      </c>
      <c r="C102" s="29" t="s">
        <v>163</v>
      </c>
      <c r="D102" s="30">
        <v>200</v>
      </c>
      <c r="E102" s="27" t="s">
        <v>200</v>
      </c>
      <c r="F102" s="36">
        <v>46014</v>
      </c>
    </row>
    <row r="103" spans="1:6" ht="77.5" x14ac:dyDescent="0.35">
      <c r="A103" s="10" t="s">
        <v>217</v>
      </c>
      <c r="B103" s="28" t="s">
        <v>73</v>
      </c>
      <c r="C103" s="29" t="s">
        <v>162</v>
      </c>
      <c r="D103" s="30">
        <v>200</v>
      </c>
      <c r="E103" s="27" t="s">
        <v>200</v>
      </c>
      <c r="F103" s="36">
        <v>46014</v>
      </c>
    </row>
    <row r="104" spans="1:6" ht="77.5" x14ac:dyDescent="0.35">
      <c r="A104" s="9" t="s">
        <v>19</v>
      </c>
      <c r="B104" s="28" t="s">
        <v>74</v>
      </c>
      <c r="C104" s="29" t="s">
        <v>164</v>
      </c>
      <c r="D104" s="30">
        <v>665.94</v>
      </c>
      <c r="E104" s="27" t="s">
        <v>200</v>
      </c>
      <c r="F104" s="36">
        <v>46014</v>
      </c>
    </row>
    <row r="105" spans="1:6" ht="46.5" x14ac:dyDescent="0.35">
      <c r="A105" s="9" t="s">
        <v>21</v>
      </c>
      <c r="B105" s="28" t="s">
        <v>75</v>
      </c>
      <c r="C105" s="29" t="s">
        <v>271</v>
      </c>
      <c r="D105" s="30">
        <v>4026</v>
      </c>
      <c r="E105" s="27" t="s">
        <v>200</v>
      </c>
      <c r="F105" s="36">
        <v>46014</v>
      </c>
    </row>
    <row r="106" spans="1:6" ht="62" x14ac:dyDescent="0.35">
      <c r="A106" s="9" t="s">
        <v>19</v>
      </c>
      <c r="B106" s="7" t="s">
        <v>76</v>
      </c>
      <c r="C106" s="16" t="s">
        <v>270</v>
      </c>
      <c r="D106" s="30">
        <v>298</v>
      </c>
      <c r="E106" s="27" t="s">
        <v>200</v>
      </c>
      <c r="F106" s="36">
        <v>46014</v>
      </c>
    </row>
    <row r="107" spans="1:6" ht="77.5" x14ac:dyDescent="0.35">
      <c r="A107" s="9" t="s">
        <v>19</v>
      </c>
      <c r="B107" s="14" t="s">
        <v>77</v>
      </c>
      <c r="C107" s="14" t="s">
        <v>165</v>
      </c>
      <c r="D107" s="30">
        <v>300</v>
      </c>
      <c r="E107" s="27" t="s">
        <v>200</v>
      </c>
      <c r="F107" s="36">
        <v>46014</v>
      </c>
    </row>
    <row r="108" spans="1:6" ht="139.5" x14ac:dyDescent="0.35">
      <c r="A108" s="10" t="s">
        <v>216</v>
      </c>
      <c r="B108" s="28" t="s">
        <v>78</v>
      </c>
      <c r="C108" s="29" t="s">
        <v>166</v>
      </c>
      <c r="D108" s="30" t="s">
        <v>188</v>
      </c>
      <c r="E108" s="27" t="s">
        <v>200</v>
      </c>
      <c r="F108" s="36">
        <v>46014</v>
      </c>
    </row>
    <row r="109" spans="1:6" ht="108.5" x14ac:dyDescent="0.35">
      <c r="A109" s="10" t="s">
        <v>21</v>
      </c>
      <c r="B109" s="28" t="s">
        <v>79</v>
      </c>
      <c r="C109" s="29" t="s">
        <v>167</v>
      </c>
      <c r="D109" s="30" t="s">
        <v>248</v>
      </c>
      <c r="E109" s="27" t="s">
        <v>200</v>
      </c>
      <c r="F109" s="36">
        <v>46014</v>
      </c>
    </row>
    <row r="110" spans="1:6" ht="46.5" x14ac:dyDescent="0.35">
      <c r="A110" s="9" t="s">
        <v>19</v>
      </c>
      <c r="B110" s="10" t="s">
        <v>7</v>
      </c>
      <c r="C110" s="10" t="s">
        <v>168</v>
      </c>
      <c r="D110" s="30">
        <v>500</v>
      </c>
      <c r="E110" s="27" t="s">
        <v>200</v>
      </c>
      <c r="F110" s="36">
        <v>46014</v>
      </c>
    </row>
    <row r="111" spans="1:6" ht="77.5" x14ac:dyDescent="0.35">
      <c r="A111" s="9" t="s">
        <v>19</v>
      </c>
      <c r="B111" s="28" t="s">
        <v>73</v>
      </c>
      <c r="C111" s="29" t="s">
        <v>169</v>
      </c>
      <c r="D111" s="30" t="s">
        <v>187</v>
      </c>
      <c r="E111" s="27" t="s">
        <v>200</v>
      </c>
      <c r="F111" s="36">
        <v>46014</v>
      </c>
    </row>
    <row r="112" spans="1:6" ht="77.5" x14ac:dyDescent="0.35">
      <c r="A112" s="9" t="s">
        <v>215</v>
      </c>
      <c r="B112" s="28" t="s">
        <v>73</v>
      </c>
      <c r="C112" s="29" t="s">
        <v>170</v>
      </c>
      <c r="D112" s="30" t="s">
        <v>187</v>
      </c>
      <c r="E112" s="27" t="s">
        <v>200</v>
      </c>
      <c r="F112" s="36">
        <v>46014</v>
      </c>
    </row>
    <row r="113" spans="1:6" ht="62" x14ac:dyDescent="0.35">
      <c r="A113" s="9" t="s">
        <v>25</v>
      </c>
      <c r="B113" s="28" t="s">
        <v>80</v>
      </c>
      <c r="C113" s="29" t="s">
        <v>171</v>
      </c>
      <c r="D113" s="30" t="s">
        <v>189</v>
      </c>
      <c r="E113" s="27" t="s">
        <v>200</v>
      </c>
      <c r="F113" s="36">
        <v>46014</v>
      </c>
    </row>
  </sheetData>
  <mergeCells count="1">
    <mergeCell ref="A1:F1"/>
  </mergeCells>
  <pageMargins left="0.59055118110236227" right="0.59055118110236227" top="0.35433070866141736" bottom="0.35433070866141736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Donazioni 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2026-03-17T10:23:05Z</dcterms:modified>
</cp:coreProperties>
</file>